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autoCompressPictures="0"/>
  <bookViews>
    <workbookView xWindow="-120" yWindow="-120" windowWidth="20640" windowHeight="11160"/>
  </bookViews>
  <sheets>
    <sheet name="Matriz de Priorización_Universo" sheetId="1" r:id="rId1"/>
    <sheet name="Tabla con criterios" sheetId="2" r:id="rId2"/>
  </sheets>
  <calcPr calcId="125725"/>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2" i="2"/>
  <c r="D12"/>
  <c r="E12"/>
  <c r="F12"/>
  <c r="G12"/>
  <c r="H12"/>
  <c r="I12"/>
  <c r="F45" i="1"/>
  <c r="Y44"/>
  <c r="S44"/>
  <c r="N44"/>
  <c r="J44"/>
  <c r="Y43"/>
  <c r="S43"/>
  <c r="N43"/>
  <c r="J43"/>
  <c r="Y42"/>
  <c r="S42"/>
  <c r="N42"/>
  <c r="J42"/>
  <c r="Y41"/>
  <c r="S41"/>
  <c r="N41"/>
  <c r="J41"/>
  <c r="Y40"/>
  <c r="S40"/>
  <c r="N40"/>
  <c r="J40"/>
  <c r="Y39"/>
  <c r="S39"/>
  <c r="N39"/>
  <c r="J39"/>
  <c r="Y38"/>
  <c r="S38"/>
  <c r="N38"/>
  <c r="J38"/>
  <c r="Y37"/>
  <c r="S37"/>
  <c r="N37"/>
  <c r="J37"/>
  <c r="Y36"/>
  <c r="S36"/>
  <c r="N36"/>
  <c r="J36"/>
  <c r="Y35"/>
  <c r="S35"/>
  <c r="N35"/>
  <c r="J35"/>
  <c r="Y34"/>
  <c r="S34"/>
  <c r="N34"/>
  <c r="J34"/>
  <c r="Y33"/>
  <c r="S33"/>
  <c r="N33"/>
  <c r="J33"/>
  <c r="Y32"/>
  <c r="S32"/>
  <c r="N32"/>
  <c r="J32"/>
  <c r="Y31"/>
  <c r="S31"/>
  <c r="N31"/>
  <c r="J31"/>
  <c r="Y30"/>
  <c r="S30"/>
  <c r="N30"/>
  <c r="J30"/>
  <c r="Y29"/>
  <c r="S29"/>
  <c r="N29"/>
  <c r="J29"/>
  <c r="Y28"/>
  <c r="S28"/>
  <c r="N28"/>
  <c r="J28"/>
  <c r="Y27"/>
  <c r="S27"/>
  <c r="N27"/>
  <c r="J27"/>
  <c r="Y26"/>
  <c r="S26"/>
  <c r="N26"/>
  <c r="J26"/>
  <c r="Y25"/>
  <c r="S25"/>
  <c r="N25"/>
  <c r="J25"/>
  <c r="Y24"/>
  <c r="S24"/>
  <c r="N24"/>
  <c r="J24"/>
  <c r="Y23"/>
  <c r="S23"/>
  <c r="N23"/>
  <c r="J23"/>
  <c r="Y22"/>
  <c r="S22"/>
  <c r="N22"/>
  <c r="J22"/>
  <c r="Y21"/>
  <c r="S21"/>
  <c r="N21"/>
  <c r="J21"/>
  <c r="Y20"/>
  <c r="S20"/>
  <c r="N20"/>
  <c r="J20"/>
  <c r="Y19"/>
  <c r="S19"/>
  <c r="N19"/>
  <c r="J19"/>
  <c r="Y18"/>
  <c r="S18"/>
  <c r="N18"/>
  <c r="J18"/>
  <c r="J12" i="2" l="1"/>
</calcChain>
</file>

<file path=xl/sharedStrings.xml><?xml version="1.0" encoding="utf-8"?>
<sst xmlns="http://schemas.openxmlformats.org/spreadsheetml/2006/main" count="80" uniqueCount="68">
  <si>
    <t>PROGRAMA ANUAL DE AUDITORIAS DE CALIDAD</t>
  </si>
  <si>
    <t>Universo de Auditoria Basado en Riesgos</t>
  </si>
  <si>
    <t>Página 1 de 1</t>
  </si>
  <si>
    <t xml:space="preserve">CÓDIGO: </t>
  </si>
  <si>
    <t>Proceso</t>
  </si>
  <si>
    <t>Numero de Riesgos Residuales por calificación de Impacto y Probabilidad de Ocurrencia</t>
  </si>
  <si>
    <t>Hallazgos de Auditorías Internas de Calidad</t>
  </si>
  <si>
    <t>Hallazgos de Auditorías Externas de Calidad</t>
  </si>
  <si>
    <t>Cumplimiento de acciones de mejora</t>
  </si>
  <si>
    <t>Documentación - Procedimientos</t>
  </si>
  <si>
    <t>Expectativas de la Alta Dirección</t>
  </si>
  <si>
    <t>VALOR PROMEDIO PONDERADO</t>
  </si>
  <si>
    <t>ORDEN DE PRIORIZACIÓN</t>
  </si>
  <si>
    <t>Plan Anual de Auditoria</t>
  </si>
  <si>
    <t>0: Ningún riesgo materializado
1: Entre uno u dos riesgos materializados
3: Entre tres y cuatro riesgos materializados
5: Mas de cinco  riesgos materializados</t>
  </si>
  <si>
    <t>Riesgos materializados en 2018</t>
  </si>
  <si>
    <t>Calificación</t>
  </si>
  <si>
    <t>0: Ningún Hallazgos
1: Entre uno u dos Hallazgos
3: Entre tres y cuatro Hallazgo
5: Mas de cinco  Hallazgos</t>
  </si>
  <si>
    <t>0: Sin acciones vencidas
1: Entre uno u dos acciones vencidas
3: Entre tres y cuatro acciones vencidas
5: Mas de cinco  acciones vencidas</t>
  </si>
  <si>
    <t>0: Mayor igual a 16
1: Entre 10 y 15 procedimientos
3: Entre 4 y 10 procedimientos
5: Entre 0 y 3 procedimientos</t>
  </si>
  <si>
    <t>1: Entre 1 y 3
2: 4 y 5
3: 6 o mas</t>
  </si>
  <si>
    <t>Extremo</t>
  </si>
  <si>
    <t>Alto</t>
  </si>
  <si>
    <t>Moderado</t>
  </si>
  <si>
    <t>Bajo</t>
  </si>
  <si>
    <t>Observaciones</t>
  </si>
  <si>
    <t>No Conformidades</t>
  </si>
  <si>
    <t>Total Hallazgos</t>
  </si>
  <si>
    <t>Acciones con  Actividades Vencidas</t>
  </si>
  <si>
    <t>acciones vencidas</t>
  </si>
  <si>
    <t>Sin gestionar</t>
  </si>
  <si>
    <t>Total Vencidas</t>
  </si>
  <si>
    <t>Numero de procedimientos documentados</t>
  </si>
  <si>
    <t>Frecuencia de respuestas</t>
  </si>
  <si>
    <t xml:space="preserve">Porcentajes </t>
  </si>
  <si>
    <t>Criterios</t>
  </si>
  <si>
    <t>Participante 1</t>
  </si>
  <si>
    <t>Participante 2</t>
  </si>
  <si>
    <t>Participante 3</t>
  </si>
  <si>
    <t>Participante 4</t>
  </si>
  <si>
    <t>Participante 5</t>
  </si>
  <si>
    <t>Participante 6</t>
  </si>
  <si>
    <t>Participante n…</t>
  </si>
  <si>
    <t>Priorizar</t>
  </si>
  <si>
    <t>Orden priorización</t>
  </si>
  <si>
    <t>Riesgos</t>
  </si>
  <si>
    <t>Criterio 1</t>
  </si>
  <si>
    <t>Hallazgos de auditoría</t>
  </si>
  <si>
    <t>Criterio 4</t>
  </si>
  <si>
    <t>Criterio 5</t>
  </si>
  <si>
    <t>Criterio 10</t>
  </si>
  <si>
    <t>Expectativas</t>
  </si>
  <si>
    <t>Criterio 2</t>
  </si>
  <si>
    <t>Indicadores</t>
  </si>
  <si>
    <t>Criterio 3</t>
  </si>
  <si>
    <t>Sedes</t>
  </si>
  <si>
    <t>Criterio 6</t>
  </si>
  <si>
    <t>Equipos metrológicos</t>
  </si>
  <si>
    <t>Criterio 7</t>
  </si>
  <si>
    <t>Conglomerado</t>
  </si>
  <si>
    <t>Criterio 8</t>
  </si>
  <si>
    <t>MIPG Dimensión y Política</t>
  </si>
  <si>
    <t>Criterio 9</t>
  </si>
  <si>
    <r>
      <rPr>
        <b/>
        <sz val="9"/>
        <color theme="1"/>
        <rFont val="Calibri"/>
        <family val="2"/>
        <scheme val="minor"/>
      </rPr>
      <t>Observaciones:</t>
    </r>
    <r>
      <rPr>
        <sz val="9"/>
        <color theme="1"/>
        <rFont val="Calibri"/>
        <family val="2"/>
        <scheme val="minor"/>
      </rPr>
      <t xml:space="preserve">
1.  Del universo de 10 criterios fijados por la Subsecretaría de Desarrollo Institucional se priorizaron lo siguientes cinco (5):  Riesgos, Hallazgos de auditoría, Cumplimiento de acciones de mejora, documentación - Procedimientos y expectativas de la Alta dirección.
2.  El Auditor Líder o Gestor del Programa Anual de Auditorías o el Coordinador Técnico en coordinación con el Subsecretario de Despacho de la Subsecretaría de Desarrollo Institucional pordrá ajustar los criterios de prioriación de acuerdo con lo establecido en el Procedimiento PR-EVME Auditoría Interna al Sistema Integral de Gestión, numeral 6.4:
"La programación de las auditorías se debe elaborar teniendo en cuenta uno o más de los siguientes criterios de priorización, lo cual se hace previamente:  Procesos con riesgos más altos y materializados, los procesos con los niveles de desempeño más bajos según comportamiento de los indicadores, los procesos más importantes estratégicamente para el cumplimiento del Plan de Desarrollo (los misionales), los procesos que tuvieron cambios que afectan a la organización, procesos con resultados desfavorables en auditorías anteriores (observaciones y no conformidades), expectativas de la alta dirección, más los elementos que se consideren necesarios para garantizar la eficiencia, eficacia y efectividad del Sistema Integral de Gestión – SIG."</t>
    </r>
  </si>
  <si>
    <t>PLANEACIÓN GENERAL DE AUDITORÍAS SGC</t>
  </si>
  <si>
    <t>Versión: 01</t>
  </si>
  <si>
    <t>Fecha: 01-03-2021</t>
  </si>
  <si>
    <t>Código: C-MC-F-018</t>
  </si>
</sst>
</file>

<file path=xl/styles.xml><?xml version="1.0" encoding="utf-8"?>
<styleSheet xmlns="http://schemas.openxmlformats.org/spreadsheetml/2006/main">
  <numFmts count="2">
    <numFmt numFmtId="164" formatCode="[$-240A]d&quot; de &quot;mmmm&quot; de &quot;yyyy;@"/>
    <numFmt numFmtId="165" formatCode="0.000"/>
  </numFmts>
  <fonts count="30">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b/>
      <sz val="16"/>
      <color theme="1"/>
      <name val="Arial"/>
      <family val="2"/>
    </font>
    <font>
      <b/>
      <sz val="16"/>
      <name val="Arial"/>
      <family val="2"/>
    </font>
    <font>
      <sz val="9"/>
      <color theme="1"/>
      <name val="Arial"/>
      <family val="2"/>
    </font>
    <font>
      <b/>
      <sz val="11"/>
      <color theme="1"/>
      <name val="Arial"/>
      <family val="2"/>
    </font>
    <font>
      <sz val="10"/>
      <color indexed="8"/>
      <name val="Arial"/>
      <family val="2"/>
    </font>
    <font>
      <sz val="16"/>
      <name val="Calibri"/>
      <family val="2"/>
    </font>
    <font>
      <sz val="9"/>
      <name val="Calibri"/>
      <family val="2"/>
    </font>
    <font>
      <sz val="9"/>
      <color theme="1"/>
      <name val="Calibri"/>
      <family val="2"/>
      <scheme val="minor"/>
    </font>
    <font>
      <sz val="14"/>
      <name val="Calibri"/>
      <family val="2"/>
    </font>
    <font>
      <sz val="11"/>
      <color theme="1"/>
      <name val="Arial"/>
      <family val="2"/>
    </font>
    <font>
      <sz val="9"/>
      <color theme="1"/>
      <name val="Calibri"/>
      <family val="2"/>
    </font>
    <font>
      <b/>
      <sz val="9"/>
      <name val="Calibri"/>
      <family val="2"/>
    </font>
    <font>
      <b/>
      <sz val="9"/>
      <color theme="1"/>
      <name val="Calibri"/>
      <family val="2"/>
      <scheme val="minor"/>
    </font>
    <font>
      <sz val="12"/>
      <name val="Arial"/>
      <family val="2"/>
    </font>
    <font>
      <b/>
      <sz val="12"/>
      <name val="Arial"/>
      <family val="2"/>
    </font>
    <font>
      <sz val="12"/>
      <color theme="1"/>
      <name val="Calibri"/>
      <family val="2"/>
      <scheme val="minor"/>
    </font>
    <font>
      <b/>
      <sz val="10"/>
      <color theme="1"/>
      <name val="Arial"/>
      <family val="2"/>
    </font>
    <font>
      <sz val="10"/>
      <color indexed="9"/>
      <name val="Arial"/>
      <family val="2"/>
    </font>
    <font>
      <b/>
      <sz val="11"/>
      <color rgb="FF000000"/>
      <name val="Calibri"/>
      <family val="2"/>
      <scheme val="minor"/>
    </font>
    <font>
      <b/>
      <sz val="10"/>
      <name val="Arial"/>
      <family val="2"/>
    </font>
    <font>
      <sz val="8"/>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9"/>
      <color theme="1"/>
      <name val="Calibri"/>
      <family val="2"/>
    </font>
    <font>
      <b/>
      <sz val="12"/>
      <color theme="1"/>
      <name val="Arial"/>
      <family val="2"/>
    </font>
  </fonts>
  <fills count="19">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0"/>
        <bgColor indexed="64"/>
      </patternFill>
    </fill>
    <fill>
      <patternFill patternType="solid">
        <fgColor rgb="FFC000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3">
    <xf numFmtId="0" fontId="0" fillId="0" borderId="0"/>
    <xf numFmtId="9" fontId="1" fillId="0" borderId="0" applyFont="0" applyFill="0" applyBorder="0" applyAlignment="0" applyProtection="0"/>
    <xf numFmtId="0" fontId="3"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25">
    <xf numFmtId="0" fontId="0" fillId="0" borderId="0" xfId="0"/>
    <xf numFmtId="0" fontId="3" fillId="2" borderId="0" xfId="2" applyFill="1" applyAlignment="1">
      <alignment vertical="center"/>
    </xf>
    <xf numFmtId="0" fontId="3" fillId="2" borderId="0" xfId="2" applyFill="1" applyAlignment="1">
      <alignment vertical="center" wrapText="1"/>
    </xf>
    <xf numFmtId="0" fontId="6" fillId="0" borderId="5" xfId="0" applyFont="1" applyBorder="1" applyAlignment="1">
      <alignment vertical="center" wrapText="1"/>
    </xf>
    <xf numFmtId="0" fontId="3" fillId="2" borderId="3" xfId="2" applyFill="1" applyBorder="1" applyAlignment="1">
      <alignment vertical="center" wrapText="1"/>
    </xf>
    <xf numFmtId="0" fontId="3" fillId="2" borderId="4" xfId="2" applyFill="1" applyBorder="1" applyAlignment="1">
      <alignment vertical="center"/>
    </xf>
    <xf numFmtId="0" fontId="7" fillId="4" borderId="7" xfId="0" applyFont="1" applyFill="1" applyBorder="1" applyAlignment="1">
      <alignment vertical="center"/>
    </xf>
    <xf numFmtId="0" fontId="8" fillId="2" borderId="0" xfId="2" applyFont="1" applyFill="1" applyBorder="1" applyAlignment="1">
      <alignment vertical="center" wrapText="1"/>
    </xf>
    <xf numFmtId="0" fontId="3" fillId="2" borderId="0" xfId="2" applyFill="1" applyBorder="1" applyAlignment="1">
      <alignment vertical="center"/>
    </xf>
    <xf numFmtId="164" fontId="2" fillId="5" borderId="8" xfId="2" applyNumberFormat="1" applyFont="1" applyFill="1" applyBorder="1" applyAlignment="1">
      <alignment vertical="center"/>
    </xf>
    <xf numFmtId="0" fontId="14" fillId="12" borderId="9" xfId="2" applyFont="1" applyFill="1" applyBorder="1" applyAlignment="1">
      <alignment horizontal="center" vertical="top"/>
    </xf>
    <xf numFmtId="0" fontId="14" fillId="13" borderId="9" xfId="2" applyFont="1" applyFill="1" applyBorder="1" applyAlignment="1">
      <alignment horizontal="center" vertical="top"/>
    </xf>
    <xf numFmtId="0" fontId="14" fillId="14" borderId="9" xfId="2" applyFont="1" applyFill="1" applyBorder="1" applyAlignment="1">
      <alignment horizontal="center" vertical="top"/>
    </xf>
    <xf numFmtId="0" fontId="14" fillId="8" borderId="9" xfId="2" applyFont="1" applyFill="1" applyBorder="1" applyAlignment="1">
      <alignment horizontal="center" vertical="top"/>
    </xf>
    <xf numFmtId="0" fontId="10" fillId="7" borderId="9" xfId="2" applyFont="1" applyFill="1" applyBorder="1" applyAlignment="1">
      <alignment horizontal="center" vertical="center" wrapText="1"/>
    </xf>
    <xf numFmtId="0" fontId="10" fillId="9" borderId="9" xfId="2" applyFont="1" applyFill="1" applyBorder="1" applyAlignment="1">
      <alignment horizontal="center" vertical="center" wrapText="1"/>
    </xf>
    <xf numFmtId="0" fontId="11" fillId="10" borderId="9" xfId="0" applyFont="1" applyFill="1" applyBorder="1" applyAlignment="1">
      <alignment horizontal="center" vertical="center" wrapText="1"/>
    </xf>
    <xf numFmtId="9" fontId="11" fillId="10" borderId="10" xfId="0" applyNumberFormat="1" applyFont="1" applyFill="1" applyBorder="1" applyAlignment="1">
      <alignment vertical="center" wrapText="1"/>
    </xf>
    <xf numFmtId="0" fontId="10" fillId="11" borderId="9" xfId="2" applyFont="1" applyFill="1" applyBorder="1" applyAlignment="1">
      <alignment vertical="center" wrapText="1"/>
    </xf>
    <xf numFmtId="0" fontId="10" fillId="11" borderId="9" xfId="2" applyFont="1" applyFill="1" applyBorder="1" applyAlignment="1">
      <alignment horizontal="center" vertical="center" wrapText="1"/>
    </xf>
    <xf numFmtId="0" fontId="13" fillId="2" borderId="0" xfId="2" applyFont="1" applyFill="1" applyAlignment="1">
      <alignment vertical="top"/>
    </xf>
    <xf numFmtId="0" fontId="9" fillId="0" borderId="9" xfId="2" applyFont="1" applyFill="1" applyBorder="1" applyAlignment="1">
      <alignment horizontal="center" vertical="center" wrapText="1"/>
    </xf>
    <xf numFmtId="165" fontId="17" fillId="0" borderId="16" xfId="0" applyNumberFormat="1" applyFont="1" applyFill="1" applyBorder="1" applyAlignment="1" applyProtection="1">
      <alignment horizontal="center" vertical="center" wrapText="1"/>
    </xf>
    <xf numFmtId="1" fontId="18" fillId="0" borderId="16" xfId="1" applyNumberFormat="1" applyFont="1" applyFill="1" applyBorder="1" applyAlignment="1">
      <alignment horizontal="center" vertical="center"/>
    </xf>
    <xf numFmtId="0" fontId="10" fillId="0" borderId="9" xfId="2" applyFont="1" applyFill="1" applyBorder="1" applyAlignment="1">
      <alignment horizontal="center" vertical="center" wrapText="1"/>
    </xf>
    <xf numFmtId="0" fontId="13" fillId="0" borderId="0" xfId="2" applyFont="1" applyFill="1" applyAlignment="1">
      <alignment vertical="center"/>
    </xf>
    <xf numFmtId="0" fontId="19" fillId="0" borderId="11" xfId="0" applyFont="1" applyFill="1" applyBorder="1" applyAlignment="1">
      <alignment horizontal="left" vertical="center" wrapText="1"/>
    </xf>
    <xf numFmtId="0" fontId="20" fillId="12" borderId="11" xfId="2" applyFont="1" applyFill="1" applyBorder="1" applyAlignment="1">
      <alignment horizontal="center" vertical="center"/>
    </xf>
    <xf numFmtId="0" fontId="20" fillId="13" borderId="11" xfId="2" applyFont="1" applyFill="1" applyBorder="1" applyAlignment="1">
      <alignment horizontal="center" vertical="center"/>
    </xf>
    <xf numFmtId="0" fontId="20" fillId="14" borderId="11" xfId="2" applyFont="1" applyFill="1" applyBorder="1" applyAlignment="1">
      <alignment horizontal="center" vertical="center"/>
    </xf>
    <xf numFmtId="0" fontId="20" fillId="8" borderId="11" xfId="2" applyFont="1" applyFill="1" applyBorder="1" applyAlignment="1">
      <alignment horizontal="center" vertical="center"/>
    </xf>
    <xf numFmtId="0" fontId="3" fillId="4" borderId="11" xfId="2" applyFill="1" applyBorder="1" applyAlignment="1">
      <alignment horizontal="center" vertical="center"/>
    </xf>
    <xf numFmtId="0" fontId="20" fillId="2" borderId="11" xfId="2" applyFont="1" applyFill="1" applyBorder="1" applyAlignment="1">
      <alignment horizontal="center" vertical="center"/>
    </xf>
    <xf numFmtId="0" fontId="3" fillId="4" borderId="11" xfId="2" applyFont="1" applyFill="1" applyBorder="1" applyAlignment="1">
      <alignment horizontal="center" vertical="center"/>
    </xf>
    <xf numFmtId="0" fontId="3" fillId="16" borderId="11" xfId="2" applyFill="1" applyBorder="1" applyAlignment="1">
      <alignment horizontal="center" vertical="center"/>
    </xf>
    <xf numFmtId="0" fontId="0" fillId="0" borderId="11" xfId="0" applyFill="1" applyBorder="1" applyAlignment="1">
      <alignment horizontal="center" vertical="center"/>
    </xf>
    <xf numFmtId="0" fontId="3" fillId="0" borderId="11" xfId="2" applyBorder="1" applyAlignment="1">
      <alignment horizontal="center" vertical="center"/>
    </xf>
    <xf numFmtId="0" fontId="19" fillId="0" borderId="9" xfId="0" applyFont="1" applyFill="1" applyBorder="1" applyAlignment="1">
      <alignment horizontal="left" vertical="center" wrapText="1"/>
    </xf>
    <xf numFmtId="0" fontId="20" fillId="12" borderId="9" xfId="2" applyFont="1" applyFill="1" applyBorder="1" applyAlignment="1">
      <alignment horizontal="center" vertical="center"/>
    </xf>
    <xf numFmtId="0" fontId="20" fillId="13" borderId="9" xfId="2" applyFont="1" applyFill="1" applyBorder="1" applyAlignment="1">
      <alignment horizontal="center" vertical="center"/>
    </xf>
    <xf numFmtId="0" fontId="20" fillId="14" borderId="9" xfId="2" applyFont="1" applyFill="1" applyBorder="1" applyAlignment="1">
      <alignment horizontal="center" vertical="center"/>
    </xf>
    <xf numFmtId="0" fontId="20" fillId="8" borderId="9" xfId="2" applyFont="1" applyFill="1" applyBorder="1" applyAlignment="1">
      <alignment horizontal="center" vertical="center"/>
    </xf>
    <xf numFmtId="0" fontId="3" fillId="4" borderId="9" xfId="2" applyFill="1" applyBorder="1" applyAlignment="1">
      <alignment horizontal="center" vertical="center"/>
    </xf>
    <xf numFmtId="0" fontId="3" fillId="0" borderId="9" xfId="2" applyFont="1" applyFill="1" applyBorder="1" applyAlignment="1">
      <alignment horizontal="center" vertical="center"/>
    </xf>
    <xf numFmtId="0" fontId="3" fillId="16" borderId="9" xfId="2" applyFill="1" applyBorder="1" applyAlignment="1">
      <alignment horizontal="center" vertical="center"/>
    </xf>
    <xf numFmtId="0" fontId="3" fillId="4" borderId="9" xfId="2" applyFont="1" applyFill="1" applyBorder="1" applyAlignment="1">
      <alignment horizontal="center" vertical="center"/>
    </xf>
    <xf numFmtId="0" fontId="0" fillId="0" borderId="9" xfId="0" applyFill="1" applyBorder="1" applyAlignment="1">
      <alignment horizontal="center" vertical="center"/>
    </xf>
    <xf numFmtId="0" fontId="0" fillId="16" borderId="9" xfId="0" applyFill="1" applyBorder="1" applyAlignment="1">
      <alignment horizontal="center" vertical="center"/>
    </xf>
    <xf numFmtId="0" fontId="19" fillId="0" borderId="9" xfId="0" applyFont="1" applyBorder="1" applyAlignment="1">
      <alignment horizontal="left" vertical="center" wrapText="1"/>
    </xf>
    <xf numFmtId="0" fontId="22" fillId="4" borderId="9" xfId="0" applyFont="1" applyFill="1" applyBorder="1" applyAlignment="1">
      <alignment vertical="center" wrapText="1"/>
    </xf>
    <xf numFmtId="0" fontId="7" fillId="12" borderId="9" xfId="2" applyFont="1" applyFill="1" applyBorder="1" applyAlignment="1">
      <alignment horizontal="center" vertical="center"/>
    </xf>
    <xf numFmtId="0" fontId="7" fillId="13" borderId="9" xfId="2" applyFont="1" applyFill="1" applyBorder="1" applyAlignment="1">
      <alignment horizontal="center" vertical="center"/>
    </xf>
    <xf numFmtId="0" fontId="7" fillId="14" borderId="9" xfId="2" applyFont="1" applyFill="1" applyBorder="1" applyAlignment="1">
      <alignment horizontal="center" vertical="center"/>
    </xf>
    <xf numFmtId="0" fontId="7" fillId="8" borderId="9" xfId="2" applyFont="1" applyFill="1" applyBorder="1" applyAlignment="1">
      <alignment horizontal="center" vertical="center"/>
    </xf>
    <xf numFmtId="0" fontId="7" fillId="0" borderId="9" xfId="2" applyFont="1" applyFill="1" applyBorder="1" applyAlignment="1">
      <alignment horizontal="center" vertical="center"/>
    </xf>
    <xf numFmtId="0" fontId="3" fillId="17" borderId="9" xfId="2" applyFont="1" applyFill="1" applyBorder="1" applyAlignment="1">
      <alignment horizontal="center" vertical="center"/>
    </xf>
    <xf numFmtId="0" fontId="21" fillId="2" borderId="0" xfId="2" applyFont="1" applyFill="1" applyBorder="1" applyAlignment="1">
      <alignment vertical="center"/>
    </xf>
    <xf numFmtId="0" fontId="21" fillId="2" borderId="4" xfId="2" applyFont="1" applyFill="1" applyBorder="1" applyAlignment="1">
      <alignment vertical="center" wrapText="1"/>
    </xf>
    <xf numFmtId="0" fontId="21" fillId="2" borderId="4" xfId="2" applyFont="1" applyFill="1" applyBorder="1" applyAlignment="1">
      <alignment vertical="center"/>
    </xf>
    <xf numFmtId="0" fontId="21" fillId="2" borderId="0" xfId="2" applyFont="1" applyFill="1" applyBorder="1" applyAlignment="1">
      <alignment vertical="center" wrapText="1"/>
    </xf>
    <xf numFmtId="0" fontId="23" fillId="2" borderId="0" xfId="2" applyFont="1" applyFill="1" applyBorder="1" applyAlignment="1">
      <alignment horizontal="left" vertical="center"/>
    </xf>
    <xf numFmtId="0" fontId="24" fillId="18" borderId="9" xfId="0" applyFont="1" applyFill="1" applyBorder="1" applyAlignment="1">
      <alignment horizontal="center" vertical="center" wrapText="1"/>
    </xf>
    <xf numFmtId="0" fontId="24" fillId="16" borderId="9" xfId="0" applyFont="1" applyFill="1" applyBorder="1" applyAlignment="1">
      <alignment horizontal="center" vertical="center" wrapText="1"/>
    </xf>
    <xf numFmtId="0" fontId="24" fillId="0" borderId="0" xfId="0" applyFont="1" applyAlignment="1">
      <alignment horizontal="center" vertical="center" wrapText="1"/>
    </xf>
    <xf numFmtId="0" fontId="24" fillId="0" borderId="9" xfId="0"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0" fillId="0" borderId="0" xfId="0" applyAlignment="1">
      <alignment vertical="center" wrapText="1"/>
    </xf>
    <xf numFmtId="0" fontId="25" fillId="16" borderId="9" xfId="0" applyFont="1" applyFill="1" applyBorder="1" applyAlignment="1">
      <alignment horizontal="center" vertical="center" wrapText="1"/>
    </xf>
    <xf numFmtId="0" fontId="25" fillId="0" borderId="9" xfId="0" applyFont="1" applyBorder="1" applyAlignment="1">
      <alignment vertical="center" wrapText="1"/>
    </xf>
    <xf numFmtId="0" fontId="25" fillId="0" borderId="9" xfId="0" applyFont="1" applyBorder="1" applyAlignment="1">
      <alignment horizontal="center" vertical="center" wrapText="1"/>
    </xf>
    <xf numFmtId="0" fontId="6" fillId="0" borderId="6" xfId="0" applyFont="1" applyBorder="1" applyAlignment="1">
      <alignment horizontal="left" vertical="center" wrapText="1"/>
    </xf>
    <xf numFmtId="164" fontId="2" fillId="0" borderId="0" xfId="2" applyNumberFormat="1" applyFont="1" applyFill="1" applyBorder="1" applyAlignment="1">
      <alignment vertical="center"/>
    </xf>
    <xf numFmtId="0" fontId="20" fillId="2" borderId="12" xfId="2" applyFont="1" applyFill="1" applyBorder="1" applyAlignment="1">
      <alignment horizontal="left" vertical="center"/>
    </xf>
    <xf numFmtId="0" fontId="20" fillId="2" borderId="13" xfId="2" applyFont="1" applyFill="1" applyBorder="1" applyAlignment="1">
      <alignment horizontal="left" vertical="center"/>
    </xf>
    <xf numFmtId="0" fontId="20" fillId="2" borderId="14" xfId="2" applyFont="1" applyFill="1" applyBorder="1" applyAlignment="1">
      <alignment horizontal="left" vertical="center"/>
    </xf>
    <xf numFmtId="0" fontId="29" fillId="2" borderId="17" xfId="2" applyFont="1" applyFill="1" applyBorder="1" applyAlignment="1">
      <alignment horizontal="center" vertical="center"/>
    </xf>
    <xf numFmtId="0" fontId="29" fillId="2" borderId="18" xfId="2" applyFont="1" applyFill="1" applyBorder="1" applyAlignment="1">
      <alignment horizontal="center" vertical="center"/>
    </xf>
    <xf numFmtId="0" fontId="29" fillId="2" borderId="19" xfId="2" applyFont="1" applyFill="1" applyBorder="1" applyAlignment="1">
      <alignment horizontal="center" vertical="center"/>
    </xf>
    <xf numFmtId="0" fontId="29" fillId="2" borderId="20" xfId="2" applyFont="1" applyFill="1" applyBorder="1" applyAlignment="1">
      <alignment horizontal="center" vertical="center"/>
    </xf>
    <xf numFmtId="0" fontId="29" fillId="2" borderId="0"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2" xfId="2" applyFont="1" applyFill="1" applyBorder="1" applyAlignment="1">
      <alignment horizontal="center" vertical="center"/>
    </xf>
    <xf numFmtId="0" fontId="29" fillId="2" borderId="23" xfId="2" applyFont="1" applyFill="1" applyBorder="1" applyAlignment="1">
      <alignment horizontal="center" vertical="center"/>
    </xf>
    <xf numFmtId="0" fontId="29" fillId="2" borderId="24" xfId="2" applyFont="1" applyFill="1" applyBorder="1" applyAlignment="1">
      <alignment horizontal="center" vertical="center"/>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0" borderId="6" xfId="0" applyFont="1" applyBorder="1" applyAlignment="1">
      <alignment horizontal="center" vertical="center" wrapText="1"/>
    </xf>
    <xf numFmtId="0" fontId="8" fillId="2" borderId="10" xfId="2" applyFont="1" applyFill="1" applyBorder="1" applyAlignment="1">
      <alignment horizontal="center" vertical="center" wrapText="1"/>
    </xf>
    <xf numFmtId="0" fontId="8" fillId="2" borderId="25"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3" fillId="2" borderId="17" xfId="2" applyFill="1" applyBorder="1" applyAlignment="1">
      <alignment horizontal="center" vertical="center"/>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2" borderId="21" xfId="2" applyFill="1" applyBorder="1" applyAlignment="1">
      <alignment horizontal="center" vertical="center"/>
    </xf>
    <xf numFmtId="0" fontId="3" fillId="2" borderId="22" xfId="2" applyFill="1" applyBorder="1" applyAlignment="1">
      <alignment horizontal="center" vertical="center"/>
    </xf>
    <xf numFmtId="0" fontId="3" fillId="2" borderId="24" xfId="2" applyFill="1" applyBorder="1" applyAlignment="1">
      <alignment horizontal="center" vertical="center"/>
    </xf>
    <xf numFmtId="0" fontId="10" fillId="11" borderId="9"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6" borderId="9" xfId="2" applyFont="1" applyFill="1" applyBorder="1" applyAlignment="1">
      <alignment horizontal="center" vertical="center" wrapText="1"/>
    </xf>
    <xf numFmtId="0" fontId="10" fillId="7" borderId="9" xfId="2" applyFont="1" applyFill="1" applyBorder="1" applyAlignment="1">
      <alignment horizontal="center" vertical="top" wrapText="1"/>
    </xf>
    <xf numFmtId="0" fontId="11" fillId="8" borderId="9" xfId="0" applyFont="1" applyFill="1" applyBorder="1" applyAlignment="1">
      <alignment horizontal="center" vertical="center" wrapText="1"/>
    </xf>
    <xf numFmtId="0" fontId="10" fillId="7" borderId="9" xfId="2" applyFont="1" applyFill="1" applyBorder="1" applyAlignment="1">
      <alignment horizontal="center" vertical="center" wrapText="1"/>
    </xf>
    <xf numFmtId="0" fontId="10" fillId="9" borderId="9" xfId="2" applyFont="1" applyFill="1" applyBorder="1" applyAlignment="1">
      <alignment horizontal="center" vertical="center" wrapText="1"/>
    </xf>
    <xf numFmtId="0" fontId="23" fillId="2" borderId="0" xfId="2" applyFont="1" applyFill="1" applyBorder="1" applyAlignment="1">
      <alignment horizontal="left" vertical="center"/>
    </xf>
    <xf numFmtId="0" fontId="11" fillId="10" borderId="9" xfId="0" applyFont="1" applyFill="1" applyBorder="1" applyAlignment="1">
      <alignment horizontal="center" vertical="top" wrapText="1"/>
    </xf>
    <xf numFmtId="9" fontId="28" fillId="15" borderId="12" xfId="2" applyNumberFormat="1" applyFont="1" applyFill="1" applyBorder="1" applyAlignment="1">
      <alignment horizontal="center" vertical="center"/>
    </xf>
    <xf numFmtId="9" fontId="28" fillId="15" borderId="13" xfId="2" applyNumberFormat="1" applyFont="1" applyFill="1" applyBorder="1" applyAlignment="1">
      <alignment horizontal="center" vertical="center"/>
    </xf>
    <xf numFmtId="9" fontId="15" fillId="15" borderId="12" xfId="2" applyNumberFormat="1" applyFont="1" applyFill="1" applyBorder="1" applyAlignment="1">
      <alignment horizontal="center" vertical="center" wrapText="1"/>
    </xf>
    <xf numFmtId="9" fontId="15" fillId="15" borderId="13" xfId="2" applyNumberFormat="1" applyFont="1" applyFill="1" applyBorder="1" applyAlignment="1">
      <alignment horizontal="center" vertical="center" wrapText="1"/>
    </xf>
    <xf numFmtId="9" fontId="15" fillId="15" borderId="14" xfId="2" applyNumberFormat="1" applyFont="1" applyFill="1" applyBorder="1" applyAlignment="1">
      <alignment horizontal="center" vertical="center" wrapText="1"/>
    </xf>
    <xf numFmtId="0" fontId="15" fillId="15" borderId="14" xfId="2" applyFont="1" applyFill="1" applyBorder="1" applyAlignment="1">
      <alignment horizontal="center" vertical="center" wrapText="1"/>
    </xf>
    <xf numFmtId="9" fontId="16" fillId="15" borderId="12" xfId="0" applyNumberFormat="1" applyFont="1" applyFill="1" applyBorder="1" applyAlignment="1">
      <alignment horizontal="center" vertical="center" wrapText="1"/>
    </xf>
    <xf numFmtId="9" fontId="16" fillId="15" borderId="13" xfId="0" applyNumberFormat="1" applyFont="1" applyFill="1" applyBorder="1" applyAlignment="1">
      <alignment horizontal="center" vertical="center" wrapText="1"/>
    </xf>
    <xf numFmtId="9" fontId="16" fillId="15" borderId="15" xfId="0" applyNumberFormat="1" applyFont="1" applyFill="1" applyBorder="1" applyAlignment="1">
      <alignment horizontal="center" vertical="center" wrapText="1"/>
    </xf>
    <xf numFmtId="0" fontId="9" fillId="3" borderId="9" xfId="2"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0" borderId="9" xfId="0" applyFont="1" applyBorder="1" applyAlignment="1">
      <alignment horizontal="justify" vertical="center" wrapText="1"/>
    </xf>
  </cellXfs>
  <cellStyles count="1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 name="Normal 3" xfId="2"/>
    <cellStyle name="Porcentual" xfId="1" builtinId="5"/>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9</xdr:row>
      <xdr:rowOff>50801</xdr:rowOff>
    </xdr:from>
    <xdr:to>
      <xdr:col>0</xdr:col>
      <xdr:colOff>2590800</xdr:colOff>
      <xdr:row>11</xdr:row>
      <xdr:rowOff>406401</xdr:rowOff>
    </xdr:to>
    <xdr:pic>
      <xdr:nvPicPr>
        <xdr:cNvPr id="1025" name="Imagen 3"/>
        <xdr:cNvPicPr>
          <a:picLocks noChangeAspect="1" noChangeArrowheads="1"/>
        </xdr:cNvPicPr>
      </xdr:nvPicPr>
      <xdr:blipFill>
        <a:blip xmlns:r="http://schemas.openxmlformats.org/officeDocument/2006/relationships" r:embed="rId1"/>
        <a:srcRect/>
        <a:stretch>
          <a:fillRect/>
        </a:stretch>
      </xdr:blipFill>
      <xdr:spPr bwMode="auto">
        <a:xfrm>
          <a:off x="533400" y="50801"/>
          <a:ext cx="2057400" cy="1219200"/>
        </a:xfrm>
        <a:prstGeom prst="rect">
          <a:avLst/>
        </a:prstGeom>
        <a:noFill/>
        <a:ln w="9525">
          <a:noFill/>
          <a:miter lim="800000"/>
          <a:headEnd/>
          <a:tailEnd/>
        </a:ln>
      </xdr:spPr>
    </xdr:pic>
    <xdr:clientData/>
  </xdr:twoCellAnchor>
  <xdr:twoCellAnchor>
    <xdr:from>
      <xdr:col>25</xdr:col>
      <xdr:colOff>215900</xdr:colOff>
      <xdr:row>9</xdr:row>
      <xdr:rowOff>63500</xdr:rowOff>
    </xdr:from>
    <xdr:to>
      <xdr:col>26</xdr:col>
      <xdr:colOff>1168400</xdr:colOff>
      <xdr:row>11</xdr:row>
      <xdr:rowOff>406400</xdr:rowOff>
    </xdr:to>
    <xdr:pic>
      <xdr:nvPicPr>
        <xdr:cNvPr id="1026" name="Imagen 1" descr="C:\Users\paola.azcarate\Pictures\Logo - Girardota con Calidad.png"/>
        <xdr:cNvPicPr>
          <a:picLocks noChangeAspect="1" noChangeArrowheads="1"/>
        </xdr:cNvPicPr>
      </xdr:nvPicPr>
      <xdr:blipFill>
        <a:blip xmlns:r="http://schemas.openxmlformats.org/officeDocument/2006/relationships" r:embed="rId2"/>
        <a:srcRect/>
        <a:stretch>
          <a:fillRect/>
        </a:stretch>
      </xdr:blipFill>
      <xdr:spPr bwMode="auto">
        <a:xfrm>
          <a:off x="23063200" y="63500"/>
          <a:ext cx="1968500" cy="1206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55"/>
  <sheetViews>
    <sheetView tabSelected="1" topLeftCell="J10" zoomScale="75" zoomScaleNormal="75" zoomScalePageLayoutView="75" workbookViewId="0">
      <selection activeCell="B10" sqref="B10:V12"/>
    </sheetView>
  </sheetViews>
  <sheetFormatPr baseColWidth="10" defaultColWidth="9.140625" defaultRowHeight="12.75"/>
  <cols>
    <col min="1" max="1" width="51.7109375" style="2" customWidth="1"/>
    <col min="2" max="5" width="8.7109375" style="1" customWidth="1"/>
    <col min="6" max="6" width="13.140625" style="1" customWidth="1"/>
    <col min="7" max="7" width="10.140625" style="1" customWidth="1"/>
    <col min="8" max="8" width="12.42578125" style="1" customWidth="1"/>
    <col min="9" max="10" width="14" style="1" customWidth="1"/>
    <col min="11" max="11" width="13.140625" style="1" customWidth="1"/>
    <col min="12" max="14" width="13.7109375" style="1" customWidth="1"/>
    <col min="15" max="15" width="12.140625" style="1" customWidth="1"/>
    <col min="16" max="16" width="10.28515625" style="1" customWidth="1"/>
    <col min="17" max="17" width="9.85546875" style="1" customWidth="1"/>
    <col min="18" max="19" width="10.42578125" style="1" customWidth="1"/>
    <col min="20" max="20" width="10.28515625" style="1" customWidth="1"/>
    <col min="21" max="21" width="19.42578125" style="1" customWidth="1"/>
    <col min="22" max="22" width="12.85546875" style="1" customWidth="1"/>
    <col min="23" max="23" width="13" style="1" customWidth="1"/>
    <col min="24" max="24" width="13.42578125" style="1" customWidth="1"/>
    <col min="25" max="26" width="15.140625" style="1" customWidth="1"/>
    <col min="27" max="27" width="18.42578125" style="1" customWidth="1"/>
    <col min="28" max="62" width="9.140625" style="1" customWidth="1"/>
    <col min="63" max="16384" width="9.140625" style="1"/>
  </cols>
  <sheetData>
    <row r="1" spans="1:27" hidden="1"/>
    <row r="2" spans="1:27" ht="15" hidden="1" customHeight="1">
      <c r="A2" s="85" t="s">
        <v>0</v>
      </c>
      <c r="B2" s="86"/>
      <c r="C2" s="86"/>
      <c r="D2" s="86"/>
      <c r="E2" s="86"/>
      <c r="F2" s="86"/>
      <c r="G2" s="86"/>
      <c r="H2" s="86"/>
      <c r="I2" s="86"/>
      <c r="J2" s="86"/>
      <c r="K2" s="86"/>
      <c r="L2" s="86"/>
      <c r="M2" s="86"/>
      <c r="N2" s="86"/>
      <c r="O2" s="86"/>
      <c r="P2" s="86"/>
      <c r="Q2" s="86"/>
      <c r="R2" s="86"/>
      <c r="S2" s="86"/>
      <c r="T2" s="86"/>
      <c r="U2" s="86"/>
      <c r="V2" s="86"/>
      <c r="W2" s="86"/>
      <c r="X2" s="86"/>
      <c r="Y2" s="86"/>
      <c r="Z2" s="86"/>
      <c r="AA2" s="86"/>
    </row>
    <row r="3" spans="1:27" ht="13.5" hidden="1" customHeight="1">
      <c r="A3" s="87"/>
      <c r="B3" s="88"/>
      <c r="C3" s="88"/>
      <c r="D3" s="88"/>
      <c r="E3" s="88"/>
      <c r="F3" s="88"/>
      <c r="G3" s="88"/>
      <c r="H3" s="88"/>
      <c r="I3" s="88"/>
      <c r="J3" s="88"/>
      <c r="K3" s="88"/>
      <c r="L3" s="88"/>
      <c r="M3" s="88"/>
      <c r="N3" s="88"/>
      <c r="O3" s="88"/>
      <c r="P3" s="88"/>
      <c r="Q3" s="88"/>
      <c r="R3" s="88"/>
      <c r="S3" s="88"/>
      <c r="T3" s="88"/>
      <c r="U3" s="88"/>
      <c r="V3" s="88"/>
      <c r="W3" s="88"/>
      <c r="X3" s="88"/>
      <c r="Y3" s="88"/>
      <c r="Z3" s="88"/>
      <c r="AA3" s="88"/>
    </row>
    <row r="4" spans="1:27" ht="15" hidden="1" customHeight="1">
      <c r="A4" s="89" t="s">
        <v>1</v>
      </c>
      <c r="B4" s="90"/>
      <c r="C4" s="90"/>
      <c r="D4" s="90"/>
      <c r="E4" s="90"/>
      <c r="F4" s="90"/>
      <c r="G4" s="90"/>
      <c r="H4" s="90"/>
      <c r="I4" s="90"/>
      <c r="J4" s="90"/>
      <c r="K4" s="90"/>
      <c r="L4" s="90"/>
      <c r="M4" s="90"/>
      <c r="N4" s="90"/>
      <c r="O4" s="90"/>
      <c r="P4" s="90"/>
      <c r="Q4" s="90"/>
      <c r="R4" s="90"/>
      <c r="S4" s="90"/>
      <c r="T4" s="90"/>
      <c r="U4" s="90"/>
      <c r="V4" s="90"/>
      <c r="W4" s="90"/>
      <c r="X4" s="90"/>
      <c r="Y4" s="90"/>
      <c r="Z4" s="90"/>
      <c r="AA4" s="90"/>
    </row>
    <row r="5" spans="1:27" ht="15" hidden="1" customHeight="1">
      <c r="A5" s="91"/>
      <c r="B5" s="92"/>
      <c r="C5" s="92"/>
      <c r="D5" s="92"/>
      <c r="E5" s="92"/>
      <c r="F5" s="92"/>
      <c r="G5" s="92"/>
      <c r="H5" s="92"/>
      <c r="I5" s="92"/>
      <c r="J5" s="92"/>
      <c r="K5" s="92"/>
      <c r="L5" s="92"/>
      <c r="M5" s="92"/>
      <c r="N5" s="92"/>
      <c r="O5" s="92"/>
      <c r="P5" s="92"/>
      <c r="Q5" s="92"/>
      <c r="R5" s="92"/>
      <c r="S5" s="92"/>
      <c r="T5" s="92"/>
      <c r="U5" s="92"/>
      <c r="V5" s="92"/>
      <c r="W5" s="92"/>
      <c r="X5" s="92"/>
      <c r="Y5" s="92"/>
      <c r="Z5" s="92"/>
      <c r="AA5" s="92"/>
    </row>
    <row r="6" spans="1:27" ht="12.75" hidden="1" customHeight="1">
      <c r="A6" s="3" t="s">
        <v>2</v>
      </c>
      <c r="B6" s="93" t="s">
        <v>3</v>
      </c>
      <c r="C6" s="93"/>
      <c r="D6" s="93"/>
      <c r="E6" s="93"/>
      <c r="F6" s="93"/>
      <c r="G6" s="93"/>
      <c r="H6" s="93"/>
      <c r="I6" s="93"/>
      <c r="J6" s="93"/>
      <c r="K6" s="93"/>
      <c r="L6" s="93"/>
      <c r="M6" s="93"/>
      <c r="N6" s="93"/>
      <c r="O6" s="93"/>
      <c r="P6" s="93"/>
      <c r="Q6" s="93"/>
      <c r="R6" s="93"/>
      <c r="S6" s="93"/>
      <c r="T6" s="93"/>
      <c r="U6" s="93"/>
      <c r="V6" s="93"/>
      <c r="W6" s="93"/>
      <c r="X6" s="93"/>
      <c r="Y6" s="93"/>
      <c r="Z6" s="93"/>
      <c r="AA6" s="71"/>
    </row>
    <row r="7" spans="1:27" ht="22.5" hidden="1" customHeight="1">
      <c r="A7" s="4"/>
      <c r="B7" s="5"/>
      <c r="C7" s="5"/>
      <c r="D7" s="5"/>
      <c r="E7" s="5"/>
      <c r="F7" s="5"/>
      <c r="G7" s="5"/>
      <c r="H7" s="5"/>
      <c r="I7" s="5"/>
      <c r="J7" s="5"/>
      <c r="K7" s="5"/>
      <c r="L7" s="5"/>
      <c r="M7" s="5"/>
      <c r="N7" s="5"/>
      <c r="O7" s="5"/>
      <c r="P7" s="5"/>
      <c r="Q7" s="5"/>
      <c r="R7" s="5"/>
      <c r="S7" s="5"/>
      <c r="T7" s="5"/>
      <c r="U7" s="5"/>
      <c r="V7" s="5"/>
      <c r="W7" s="5"/>
      <c r="X7" s="5"/>
      <c r="Y7" s="5"/>
      <c r="Z7" s="5"/>
      <c r="AA7" s="5"/>
    </row>
    <row r="8" spans="1:27" ht="15" hidden="1" customHeight="1">
      <c r="A8" s="6"/>
      <c r="B8" s="6"/>
      <c r="C8" s="6"/>
      <c r="D8" s="6"/>
      <c r="E8" s="6"/>
      <c r="F8" s="6"/>
      <c r="G8" s="6"/>
      <c r="H8" s="6"/>
      <c r="I8" s="6"/>
      <c r="J8" s="6"/>
      <c r="K8" s="6"/>
      <c r="L8" s="6"/>
      <c r="M8" s="6"/>
      <c r="N8" s="6"/>
      <c r="O8" s="6"/>
      <c r="P8" s="6"/>
      <c r="Q8" s="6"/>
      <c r="R8" s="6"/>
      <c r="S8" s="6"/>
      <c r="T8" s="6"/>
      <c r="U8" s="6"/>
      <c r="V8" s="6"/>
      <c r="W8" s="6"/>
      <c r="X8" s="6"/>
      <c r="Y8" s="6"/>
      <c r="Z8" s="6"/>
      <c r="AA8" s="6"/>
    </row>
    <row r="9" spans="1:27" ht="15" hidden="1">
      <c r="A9" s="7"/>
      <c r="B9" s="8"/>
      <c r="C9" s="8"/>
      <c r="D9" s="8"/>
      <c r="E9" s="8"/>
      <c r="F9" s="8"/>
      <c r="G9" s="8"/>
      <c r="H9" s="8"/>
      <c r="I9" s="8"/>
      <c r="J9" s="8"/>
      <c r="K9" s="8"/>
      <c r="L9" s="8"/>
      <c r="M9" s="8"/>
      <c r="N9" s="8"/>
      <c r="O9" s="8"/>
      <c r="P9" s="8"/>
      <c r="Q9" s="8"/>
      <c r="R9" s="8"/>
      <c r="S9" s="8"/>
      <c r="T9" s="8"/>
      <c r="U9" s="8"/>
      <c r="V9" s="8"/>
      <c r="W9" s="8"/>
      <c r="X9" s="9">
        <v>43373</v>
      </c>
      <c r="Y9" s="8"/>
      <c r="Z9" s="8"/>
    </row>
    <row r="10" spans="1:27" ht="33.75" customHeight="1">
      <c r="A10" s="94"/>
      <c r="B10" s="76" t="s">
        <v>64</v>
      </c>
      <c r="C10" s="77"/>
      <c r="D10" s="77"/>
      <c r="E10" s="77"/>
      <c r="F10" s="77"/>
      <c r="G10" s="77"/>
      <c r="H10" s="77"/>
      <c r="I10" s="77"/>
      <c r="J10" s="77"/>
      <c r="K10" s="77"/>
      <c r="L10" s="77"/>
      <c r="M10" s="77"/>
      <c r="N10" s="77"/>
      <c r="O10" s="77"/>
      <c r="P10" s="77"/>
      <c r="Q10" s="77"/>
      <c r="R10" s="77"/>
      <c r="S10" s="77"/>
      <c r="T10" s="77"/>
      <c r="U10" s="77"/>
      <c r="V10" s="78"/>
      <c r="W10" s="73" t="s">
        <v>67</v>
      </c>
      <c r="X10" s="74"/>
      <c r="Y10" s="75"/>
      <c r="Z10" s="97"/>
      <c r="AA10" s="98"/>
    </row>
    <row r="11" spans="1:27" ht="33.75" customHeight="1">
      <c r="A11" s="95"/>
      <c r="B11" s="79"/>
      <c r="C11" s="80"/>
      <c r="D11" s="80"/>
      <c r="E11" s="80"/>
      <c r="F11" s="80"/>
      <c r="G11" s="80"/>
      <c r="H11" s="80"/>
      <c r="I11" s="80"/>
      <c r="J11" s="80"/>
      <c r="K11" s="80"/>
      <c r="L11" s="80"/>
      <c r="M11" s="80"/>
      <c r="N11" s="80"/>
      <c r="O11" s="80"/>
      <c r="P11" s="80"/>
      <c r="Q11" s="80"/>
      <c r="R11" s="80"/>
      <c r="S11" s="80"/>
      <c r="T11" s="80"/>
      <c r="U11" s="80"/>
      <c r="V11" s="81"/>
      <c r="W11" s="73" t="s">
        <v>65</v>
      </c>
      <c r="X11" s="74"/>
      <c r="Y11" s="75"/>
      <c r="Z11" s="99"/>
      <c r="AA11" s="100"/>
    </row>
    <row r="12" spans="1:27" ht="33.75" customHeight="1">
      <c r="A12" s="96"/>
      <c r="B12" s="82"/>
      <c r="C12" s="83"/>
      <c r="D12" s="83"/>
      <c r="E12" s="83"/>
      <c r="F12" s="83"/>
      <c r="G12" s="83"/>
      <c r="H12" s="83"/>
      <c r="I12" s="83"/>
      <c r="J12" s="83"/>
      <c r="K12" s="83"/>
      <c r="L12" s="83"/>
      <c r="M12" s="83"/>
      <c r="N12" s="83"/>
      <c r="O12" s="83"/>
      <c r="P12" s="83"/>
      <c r="Q12" s="83"/>
      <c r="R12" s="83"/>
      <c r="S12" s="83"/>
      <c r="T12" s="83"/>
      <c r="U12" s="83"/>
      <c r="V12" s="84"/>
      <c r="W12" s="73" t="s">
        <v>66</v>
      </c>
      <c r="X12" s="74"/>
      <c r="Y12" s="75"/>
      <c r="Z12" s="101"/>
      <c r="AA12" s="102"/>
    </row>
    <row r="13" spans="1:27" ht="15">
      <c r="A13" s="7"/>
      <c r="B13" s="8"/>
      <c r="C13" s="8"/>
      <c r="D13" s="8"/>
      <c r="E13" s="8"/>
      <c r="F13" s="8"/>
      <c r="G13" s="8"/>
      <c r="H13" s="8"/>
      <c r="I13" s="8"/>
      <c r="J13" s="8"/>
      <c r="K13" s="8"/>
      <c r="L13" s="8"/>
      <c r="M13" s="8"/>
      <c r="N13" s="8"/>
      <c r="O13" s="8"/>
      <c r="P13" s="8"/>
      <c r="Q13" s="8"/>
      <c r="R13" s="8"/>
      <c r="S13" s="8"/>
      <c r="T13" s="8"/>
      <c r="U13" s="8"/>
      <c r="V13" s="8"/>
      <c r="W13" s="8"/>
      <c r="X13" s="72"/>
      <c r="Y13" s="8"/>
      <c r="Z13" s="8"/>
    </row>
    <row r="14" spans="1:27" ht="33.75" customHeight="1">
      <c r="A14" s="122" t="s">
        <v>4</v>
      </c>
      <c r="B14" s="106" t="s">
        <v>5</v>
      </c>
      <c r="C14" s="106"/>
      <c r="D14" s="106"/>
      <c r="E14" s="106"/>
      <c r="F14" s="106"/>
      <c r="G14" s="106"/>
      <c r="H14" s="109" t="s">
        <v>6</v>
      </c>
      <c r="I14" s="109"/>
      <c r="J14" s="109"/>
      <c r="K14" s="109"/>
      <c r="L14" s="109" t="s">
        <v>7</v>
      </c>
      <c r="M14" s="109"/>
      <c r="N14" s="109"/>
      <c r="O14" s="109"/>
      <c r="P14" s="108" t="s">
        <v>8</v>
      </c>
      <c r="Q14" s="108"/>
      <c r="R14" s="108"/>
      <c r="S14" s="108"/>
      <c r="T14" s="108"/>
      <c r="U14" s="110" t="s">
        <v>9</v>
      </c>
      <c r="V14" s="110"/>
      <c r="W14" s="123" t="s">
        <v>10</v>
      </c>
      <c r="X14" s="123"/>
      <c r="Y14" s="103" t="s">
        <v>11</v>
      </c>
      <c r="Z14" s="103" t="s">
        <v>12</v>
      </c>
      <c r="AA14" s="104" t="s">
        <v>13</v>
      </c>
    </row>
    <row r="15" spans="1:27" ht="61.5" customHeight="1">
      <c r="A15" s="122"/>
      <c r="B15" s="105" t="s">
        <v>14</v>
      </c>
      <c r="C15" s="105"/>
      <c r="D15" s="105"/>
      <c r="E15" s="105"/>
      <c r="F15" s="106" t="s">
        <v>15</v>
      </c>
      <c r="G15" s="106" t="s">
        <v>16</v>
      </c>
      <c r="H15" s="107" t="s">
        <v>17</v>
      </c>
      <c r="I15" s="107"/>
      <c r="J15" s="107"/>
      <c r="K15" s="107"/>
      <c r="L15" s="107" t="s">
        <v>17</v>
      </c>
      <c r="M15" s="107"/>
      <c r="N15" s="107"/>
      <c r="O15" s="107"/>
      <c r="P15" s="108" t="s">
        <v>18</v>
      </c>
      <c r="Q15" s="108"/>
      <c r="R15" s="108"/>
      <c r="S15" s="108"/>
      <c r="T15" s="108"/>
      <c r="U15" s="110" t="s">
        <v>19</v>
      </c>
      <c r="V15" s="110"/>
      <c r="W15" s="112" t="s">
        <v>20</v>
      </c>
      <c r="X15" s="112"/>
      <c r="Y15" s="103"/>
      <c r="Z15" s="103"/>
      <c r="AA15" s="104"/>
    </row>
    <row r="16" spans="1:27" s="20" customFormat="1" ht="76.5" customHeight="1">
      <c r="A16" s="122"/>
      <c r="B16" s="10" t="s">
        <v>21</v>
      </c>
      <c r="C16" s="11" t="s">
        <v>22</v>
      </c>
      <c r="D16" s="12" t="s">
        <v>23</v>
      </c>
      <c r="E16" s="13" t="s">
        <v>24</v>
      </c>
      <c r="F16" s="106"/>
      <c r="G16" s="106"/>
      <c r="H16" s="14" t="s">
        <v>25</v>
      </c>
      <c r="I16" s="14" t="s">
        <v>26</v>
      </c>
      <c r="J16" s="14" t="s">
        <v>27</v>
      </c>
      <c r="K16" s="14" t="s">
        <v>16</v>
      </c>
      <c r="L16" s="14" t="s">
        <v>25</v>
      </c>
      <c r="M16" s="14" t="s">
        <v>26</v>
      </c>
      <c r="N16" s="14" t="s">
        <v>27</v>
      </c>
      <c r="O16" s="14" t="s">
        <v>16</v>
      </c>
      <c r="P16" s="14" t="s">
        <v>28</v>
      </c>
      <c r="Q16" s="14" t="s">
        <v>29</v>
      </c>
      <c r="R16" s="14" t="s">
        <v>30</v>
      </c>
      <c r="S16" s="14" t="s">
        <v>31</v>
      </c>
      <c r="T16" s="14" t="s">
        <v>16</v>
      </c>
      <c r="U16" s="15" t="s">
        <v>32</v>
      </c>
      <c r="V16" s="15" t="s">
        <v>16</v>
      </c>
      <c r="W16" s="16" t="s">
        <v>33</v>
      </c>
      <c r="X16" s="17" t="s">
        <v>16</v>
      </c>
      <c r="Y16" s="18"/>
      <c r="Z16" s="19"/>
      <c r="AA16" s="104"/>
    </row>
    <row r="17" spans="1:27" s="25" customFormat="1" ht="21">
      <c r="A17" s="21" t="s">
        <v>34</v>
      </c>
      <c r="B17" s="113">
        <v>0.25</v>
      </c>
      <c r="C17" s="114"/>
      <c r="D17" s="114"/>
      <c r="E17" s="114"/>
      <c r="F17" s="114"/>
      <c r="G17" s="114"/>
      <c r="H17" s="115">
        <v>0.25</v>
      </c>
      <c r="I17" s="116"/>
      <c r="J17" s="116"/>
      <c r="K17" s="116"/>
      <c r="L17" s="116">
        <v>0.05</v>
      </c>
      <c r="M17" s="116"/>
      <c r="N17" s="116"/>
      <c r="O17" s="117"/>
      <c r="P17" s="116">
        <v>0.2</v>
      </c>
      <c r="Q17" s="116"/>
      <c r="R17" s="116"/>
      <c r="S17" s="116"/>
      <c r="T17" s="118"/>
      <c r="U17" s="119">
        <v>0.2</v>
      </c>
      <c r="V17" s="120"/>
      <c r="W17" s="120">
        <v>0.05</v>
      </c>
      <c r="X17" s="121"/>
      <c r="Y17" s="22"/>
      <c r="Z17" s="23"/>
      <c r="AA17" s="24"/>
    </row>
    <row r="18" spans="1:27" ht="15.75" customHeight="1">
      <c r="A18" s="26"/>
      <c r="B18" s="27"/>
      <c r="C18" s="28"/>
      <c r="D18" s="29"/>
      <c r="E18" s="30"/>
      <c r="F18" s="31"/>
      <c r="G18" s="32"/>
      <c r="H18" s="33"/>
      <c r="I18" s="31"/>
      <c r="J18" s="31">
        <f t="shared" ref="J18:J44" si="0">+H18+I18</f>
        <v>0</v>
      </c>
      <c r="K18" s="34"/>
      <c r="L18" s="31"/>
      <c r="M18" s="31"/>
      <c r="N18" s="31">
        <f t="shared" ref="N18:N44" si="1">+SUM(L18:M18)</f>
        <v>0</v>
      </c>
      <c r="O18" s="34"/>
      <c r="P18" s="31"/>
      <c r="Q18" s="31"/>
      <c r="R18" s="31"/>
      <c r="S18" s="31">
        <f t="shared" ref="S18:S44" si="2">+SUM(P18:R18)</f>
        <v>0</v>
      </c>
      <c r="T18" s="34"/>
      <c r="U18" s="31"/>
      <c r="V18" s="34"/>
      <c r="W18" s="35"/>
      <c r="X18" s="31">
        <v>3</v>
      </c>
      <c r="Y18" s="31">
        <f t="shared" ref="Y18:Y44" si="3">+G18*0.25+K18*0.25+O18*0.05+T18*0.2+V18*0.2+X18*0.05</f>
        <v>0.15000000000000002</v>
      </c>
      <c r="Z18" s="31">
        <v>1</v>
      </c>
      <c r="AA18" s="36"/>
    </row>
    <row r="19" spans="1:27" ht="15.75">
      <c r="A19" s="37"/>
      <c r="B19" s="38"/>
      <c r="C19" s="39"/>
      <c r="D19" s="40"/>
      <c r="E19" s="41"/>
      <c r="F19" s="42"/>
      <c r="G19" s="32"/>
      <c r="H19" s="43"/>
      <c r="I19" s="42"/>
      <c r="J19" s="31">
        <f t="shared" si="0"/>
        <v>0</v>
      </c>
      <c r="K19" s="34"/>
      <c r="L19" s="31"/>
      <c r="M19" s="31"/>
      <c r="N19" s="31">
        <f t="shared" si="1"/>
        <v>0</v>
      </c>
      <c r="O19" s="34"/>
      <c r="P19" s="42"/>
      <c r="Q19" s="42"/>
      <c r="R19" s="42"/>
      <c r="S19" s="31">
        <f t="shared" si="2"/>
        <v>0</v>
      </c>
      <c r="T19" s="44"/>
      <c r="U19" s="42"/>
      <c r="V19" s="44"/>
      <c r="W19" s="35"/>
      <c r="X19" s="42">
        <v>1</v>
      </c>
      <c r="Y19" s="31">
        <f t="shared" si="3"/>
        <v>0.05</v>
      </c>
      <c r="Z19" s="31">
        <v>2</v>
      </c>
      <c r="AA19" s="36"/>
    </row>
    <row r="20" spans="1:27" ht="15.75">
      <c r="A20" s="37"/>
      <c r="B20" s="38"/>
      <c r="C20" s="39"/>
      <c r="D20" s="40"/>
      <c r="E20" s="41"/>
      <c r="F20" s="42"/>
      <c r="G20" s="32"/>
      <c r="H20" s="45"/>
      <c r="I20" s="42"/>
      <c r="J20" s="31">
        <f t="shared" si="0"/>
        <v>0</v>
      </c>
      <c r="K20" s="34"/>
      <c r="L20" s="31"/>
      <c r="M20" s="31"/>
      <c r="N20" s="31">
        <f t="shared" si="1"/>
        <v>0</v>
      </c>
      <c r="O20" s="34"/>
      <c r="P20" s="42"/>
      <c r="Q20" s="42"/>
      <c r="R20" s="42"/>
      <c r="S20" s="31">
        <f t="shared" si="2"/>
        <v>0</v>
      </c>
      <c r="T20" s="44"/>
      <c r="U20" s="42"/>
      <c r="V20" s="44"/>
      <c r="W20" s="35"/>
      <c r="X20" s="42">
        <v>1</v>
      </c>
      <c r="Y20" s="31">
        <f t="shared" si="3"/>
        <v>0.05</v>
      </c>
      <c r="Z20" s="31">
        <v>3</v>
      </c>
      <c r="AA20" s="36"/>
    </row>
    <row r="21" spans="1:27" ht="15.75">
      <c r="A21" s="37"/>
      <c r="B21" s="38"/>
      <c r="C21" s="39"/>
      <c r="D21" s="40"/>
      <c r="E21" s="41"/>
      <c r="F21" s="42"/>
      <c r="G21" s="32"/>
      <c r="H21" s="45"/>
      <c r="I21" s="42"/>
      <c r="J21" s="31">
        <f t="shared" si="0"/>
        <v>0</v>
      </c>
      <c r="K21" s="34"/>
      <c r="L21" s="31"/>
      <c r="M21" s="31"/>
      <c r="N21" s="31">
        <f t="shared" si="1"/>
        <v>0</v>
      </c>
      <c r="O21" s="34"/>
      <c r="P21" s="42"/>
      <c r="Q21" s="42"/>
      <c r="R21" s="42"/>
      <c r="S21" s="31">
        <f t="shared" si="2"/>
        <v>0</v>
      </c>
      <c r="T21" s="44"/>
      <c r="U21" s="42"/>
      <c r="V21" s="44"/>
      <c r="W21" s="35"/>
      <c r="X21" s="42">
        <v>1</v>
      </c>
      <c r="Y21" s="31">
        <f t="shared" si="3"/>
        <v>0.05</v>
      </c>
      <c r="Z21" s="31">
        <v>4</v>
      </c>
      <c r="AA21" s="36"/>
    </row>
    <row r="22" spans="1:27" ht="15.75">
      <c r="A22" s="37"/>
      <c r="B22" s="38"/>
      <c r="C22" s="39"/>
      <c r="D22" s="40"/>
      <c r="E22" s="41"/>
      <c r="F22" s="42"/>
      <c r="G22" s="32"/>
      <c r="H22" s="45"/>
      <c r="I22" s="42"/>
      <c r="J22" s="31">
        <f t="shared" si="0"/>
        <v>0</v>
      </c>
      <c r="K22" s="34"/>
      <c r="L22" s="31"/>
      <c r="M22" s="31"/>
      <c r="N22" s="31">
        <f t="shared" si="1"/>
        <v>0</v>
      </c>
      <c r="O22" s="34"/>
      <c r="P22" s="42"/>
      <c r="Q22" s="42"/>
      <c r="R22" s="42"/>
      <c r="S22" s="31">
        <f t="shared" si="2"/>
        <v>0</v>
      </c>
      <c r="T22" s="44"/>
      <c r="U22" s="42"/>
      <c r="V22" s="44"/>
      <c r="W22" s="35"/>
      <c r="X22" s="42">
        <v>1</v>
      </c>
      <c r="Y22" s="31">
        <f t="shared" si="3"/>
        <v>0.05</v>
      </c>
      <c r="Z22" s="31">
        <v>5</v>
      </c>
      <c r="AA22" s="36"/>
    </row>
    <row r="23" spans="1:27" ht="15.75">
      <c r="A23" s="37"/>
      <c r="B23" s="38"/>
      <c r="C23" s="39"/>
      <c r="D23" s="40"/>
      <c r="E23" s="41"/>
      <c r="F23" s="42"/>
      <c r="G23" s="32"/>
      <c r="H23" s="45"/>
      <c r="I23" s="42"/>
      <c r="J23" s="31">
        <f t="shared" si="0"/>
        <v>0</v>
      </c>
      <c r="K23" s="34"/>
      <c r="L23" s="31"/>
      <c r="M23" s="31"/>
      <c r="N23" s="31">
        <f t="shared" si="1"/>
        <v>0</v>
      </c>
      <c r="O23" s="34"/>
      <c r="P23" s="42"/>
      <c r="Q23" s="42"/>
      <c r="R23" s="42"/>
      <c r="S23" s="31">
        <f t="shared" si="2"/>
        <v>0</v>
      </c>
      <c r="T23" s="44"/>
      <c r="U23" s="42"/>
      <c r="V23" s="44"/>
      <c r="W23" s="35"/>
      <c r="X23" s="42">
        <v>2</v>
      </c>
      <c r="Y23" s="31">
        <f t="shared" si="3"/>
        <v>0.1</v>
      </c>
      <c r="Z23" s="31">
        <v>6</v>
      </c>
      <c r="AA23" s="36"/>
    </row>
    <row r="24" spans="1:27" ht="15.75">
      <c r="A24" s="37"/>
      <c r="B24" s="38"/>
      <c r="C24" s="39"/>
      <c r="D24" s="40"/>
      <c r="E24" s="41"/>
      <c r="F24" s="42"/>
      <c r="G24" s="32"/>
      <c r="H24" s="45"/>
      <c r="I24" s="42"/>
      <c r="J24" s="31">
        <f t="shared" si="0"/>
        <v>0</v>
      </c>
      <c r="K24" s="34"/>
      <c r="L24" s="31"/>
      <c r="M24" s="31"/>
      <c r="N24" s="31">
        <f t="shared" si="1"/>
        <v>0</v>
      </c>
      <c r="O24" s="34"/>
      <c r="P24" s="42"/>
      <c r="Q24" s="42"/>
      <c r="R24" s="42"/>
      <c r="S24" s="31">
        <f t="shared" si="2"/>
        <v>0</v>
      </c>
      <c r="T24" s="44"/>
      <c r="U24" s="42"/>
      <c r="V24" s="44"/>
      <c r="W24" s="35"/>
      <c r="X24" s="42">
        <v>1</v>
      </c>
      <c r="Y24" s="31">
        <f t="shared" si="3"/>
        <v>0.05</v>
      </c>
      <c r="Z24" s="31">
        <v>7</v>
      </c>
      <c r="AA24" s="36"/>
    </row>
    <row r="25" spans="1:27" ht="15.75">
      <c r="A25" s="37"/>
      <c r="B25" s="38"/>
      <c r="C25" s="39"/>
      <c r="D25" s="40"/>
      <c r="E25" s="41"/>
      <c r="F25" s="42"/>
      <c r="G25" s="32"/>
      <c r="H25" s="45"/>
      <c r="I25" s="42"/>
      <c r="J25" s="31">
        <f t="shared" si="0"/>
        <v>0</v>
      </c>
      <c r="K25" s="34"/>
      <c r="L25" s="31"/>
      <c r="M25" s="42"/>
      <c r="N25" s="31">
        <f t="shared" si="1"/>
        <v>0</v>
      </c>
      <c r="O25" s="34"/>
      <c r="P25" s="42"/>
      <c r="Q25" s="42"/>
      <c r="R25" s="42"/>
      <c r="S25" s="31">
        <f t="shared" si="2"/>
        <v>0</v>
      </c>
      <c r="T25" s="44"/>
      <c r="U25" s="42"/>
      <c r="V25" s="44"/>
      <c r="W25" s="35"/>
      <c r="X25" s="42">
        <v>3</v>
      </c>
      <c r="Y25" s="31">
        <f t="shared" si="3"/>
        <v>0.15000000000000002</v>
      </c>
      <c r="Z25" s="31">
        <v>8</v>
      </c>
      <c r="AA25" s="36"/>
    </row>
    <row r="26" spans="1:27" ht="15.75">
      <c r="A26" s="37"/>
      <c r="B26" s="38"/>
      <c r="C26" s="39"/>
      <c r="D26" s="40"/>
      <c r="E26" s="41"/>
      <c r="F26" s="42"/>
      <c r="G26" s="32"/>
      <c r="H26" s="45"/>
      <c r="I26" s="42"/>
      <c r="J26" s="31">
        <f t="shared" si="0"/>
        <v>0</v>
      </c>
      <c r="K26" s="34"/>
      <c r="L26" s="31"/>
      <c r="M26" s="31"/>
      <c r="N26" s="31">
        <f t="shared" si="1"/>
        <v>0</v>
      </c>
      <c r="O26" s="34"/>
      <c r="P26" s="42"/>
      <c r="Q26" s="42"/>
      <c r="R26" s="42"/>
      <c r="S26" s="31">
        <f t="shared" si="2"/>
        <v>0</v>
      </c>
      <c r="T26" s="44"/>
      <c r="U26" s="46"/>
      <c r="V26" s="47"/>
      <c r="W26" s="35"/>
      <c r="X26" s="46">
        <v>3</v>
      </c>
      <c r="Y26" s="31">
        <f t="shared" si="3"/>
        <v>0.15000000000000002</v>
      </c>
      <c r="Z26" s="31">
        <v>9</v>
      </c>
      <c r="AA26" s="36"/>
    </row>
    <row r="27" spans="1:27" ht="15.75">
      <c r="A27" s="37"/>
      <c r="B27" s="38"/>
      <c r="C27" s="39"/>
      <c r="D27" s="40"/>
      <c r="E27" s="41"/>
      <c r="F27" s="42"/>
      <c r="G27" s="32"/>
      <c r="H27" s="45"/>
      <c r="I27" s="42"/>
      <c r="J27" s="31">
        <f t="shared" si="0"/>
        <v>0</v>
      </c>
      <c r="K27" s="34"/>
      <c r="L27" s="31"/>
      <c r="M27" s="31"/>
      <c r="N27" s="31">
        <f t="shared" si="1"/>
        <v>0</v>
      </c>
      <c r="O27" s="34"/>
      <c r="P27" s="42"/>
      <c r="Q27" s="42"/>
      <c r="R27" s="42"/>
      <c r="S27" s="31">
        <f t="shared" si="2"/>
        <v>0</v>
      </c>
      <c r="T27" s="44"/>
      <c r="U27" s="42"/>
      <c r="V27" s="44"/>
      <c r="W27" s="35"/>
      <c r="X27" s="42">
        <v>2</v>
      </c>
      <c r="Y27" s="31">
        <f t="shared" si="3"/>
        <v>0.1</v>
      </c>
      <c r="Z27" s="31">
        <v>10</v>
      </c>
      <c r="AA27" s="36"/>
    </row>
    <row r="28" spans="1:27" ht="15.75">
      <c r="A28" s="48"/>
      <c r="B28" s="38"/>
      <c r="C28" s="39"/>
      <c r="D28" s="40"/>
      <c r="E28" s="41"/>
      <c r="F28" s="42"/>
      <c r="G28" s="32"/>
      <c r="H28" s="45"/>
      <c r="I28" s="42"/>
      <c r="J28" s="31">
        <f t="shared" si="0"/>
        <v>0</v>
      </c>
      <c r="K28" s="34"/>
      <c r="L28" s="42"/>
      <c r="M28" s="31"/>
      <c r="N28" s="31">
        <f t="shared" si="1"/>
        <v>0</v>
      </c>
      <c r="O28" s="34"/>
      <c r="P28" s="42"/>
      <c r="Q28" s="42"/>
      <c r="R28" s="42"/>
      <c r="S28" s="31">
        <f t="shared" si="2"/>
        <v>0</v>
      </c>
      <c r="T28" s="44"/>
      <c r="U28" s="42"/>
      <c r="V28" s="44"/>
      <c r="W28" s="35"/>
      <c r="X28" s="42">
        <v>2</v>
      </c>
      <c r="Y28" s="31">
        <f t="shared" si="3"/>
        <v>0.1</v>
      </c>
      <c r="Z28" s="31">
        <v>11</v>
      </c>
      <c r="AA28" s="36"/>
    </row>
    <row r="29" spans="1:27" ht="15.75">
      <c r="A29" s="37"/>
      <c r="B29" s="38"/>
      <c r="C29" s="39"/>
      <c r="D29" s="40"/>
      <c r="E29" s="41"/>
      <c r="F29" s="42"/>
      <c r="G29" s="32"/>
      <c r="H29" s="43"/>
      <c r="I29" s="42"/>
      <c r="J29" s="31">
        <f t="shared" si="0"/>
        <v>0</v>
      </c>
      <c r="K29" s="34"/>
      <c r="L29" s="31"/>
      <c r="M29" s="31"/>
      <c r="N29" s="31">
        <f t="shared" si="1"/>
        <v>0</v>
      </c>
      <c r="O29" s="34"/>
      <c r="P29" s="42"/>
      <c r="Q29" s="42"/>
      <c r="R29" s="42"/>
      <c r="S29" s="31">
        <f t="shared" si="2"/>
        <v>0</v>
      </c>
      <c r="T29" s="44"/>
      <c r="U29" s="42"/>
      <c r="V29" s="44"/>
      <c r="W29" s="35"/>
      <c r="X29" s="42">
        <v>2</v>
      </c>
      <c r="Y29" s="31">
        <f t="shared" si="3"/>
        <v>0.1</v>
      </c>
      <c r="Z29" s="31">
        <v>12</v>
      </c>
      <c r="AA29" s="36"/>
    </row>
    <row r="30" spans="1:27" ht="15.75">
      <c r="A30" s="48"/>
      <c r="B30" s="38"/>
      <c r="C30" s="39"/>
      <c r="D30" s="40"/>
      <c r="E30" s="41"/>
      <c r="F30" s="42"/>
      <c r="G30" s="32"/>
      <c r="H30" s="45"/>
      <c r="I30" s="42"/>
      <c r="J30" s="31">
        <f t="shared" si="0"/>
        <v>0</v>
      </c>
      <c r="K30" s="34"/>
      <c r="L30" s="31"/>
      <c r="M30" s="31"/>
      <c r="N30" s="31">
        <f t="shared" si="1"/>
        <v>0</v>
      </c>
      <c r="O30" s="34"/>
      <c r="P30" s="42"/>
      <c r="Q30" s="42"/>
      <c r="R30" s="42"/>
      <c r="S30" s="31">
        <f t="shared" si="2"/>
        <v>0</v>
      </c>
      <c r="T30" s="44"/>
      <c r="U30" s="42"/>
      <c r="V30" s="44"/>
      <c r="W30" s="35"/>
      <c r="X30" s="42">
        <v>3</v>
      </c>
      <c r="Y30" s="31">
        <f t="shared" si="3"/>
        <v>0.15000000000000002</v>
      </c>
      <c r="Z30" s="31">
        <v>13</v>
      </c>
      <c r="AA30" s="36"/>
    </row>
    <row r="31" spans="1:27" ht="15.75">
      <c r="A31" s="48"/>
      <c r="B31" s="38"/>
      <c r="C31" s="39"/>
      <c r="D31" s="40"/>
      <c r="E31" s="41"/>
      <c r="F31" s="42"/>
      <c r="G31" s="32"/>
      <c r="H31" s="45"/>
      <c r="I31" s="42"/>
      <c r="J31" s="31">
        <f t="shared" si="0"/>
        <v>0</v>
      </c>
      <c r="K31" s="34"/>
      <c r="L31" s="31"/>
      <c r="M31" s="31"/>
      <c r="N31" s="31">
        <f t="shared" si="1"/>
        <v>0</v>
      </c>
      <c r="O31" s="34"/>
      <c r="P31" s="42"/>
      <c r="Q31" s="42"/>
      <c r="R31" s="42"/>
      <c r="S31" s="31">
        <f t="shared" si="2"/>
        <v>0</v>
      </c>
      <c r="T31" s="44"/>
      <c r="U31" s="42"/>
      <c r="V31" s="44"/>
      <c r="W31" s="35"/>
      <c r="X31" s="42">
        <v>2</v>
      </c>
      <c r="Y31" s="31">
        <f t="shared" si="3"/>
        <v>0.1</v>
      </c>
      <c r="Z31" s="31">
        <v>14</v>
      </c>
      <c r="AA31" s="36"/>
    </row>
    <row r="32" spans="1:27" ht="15.75">
      <c r="A32" s="48"/>
      <c r="B32" s="38"/>
      <c r="C32" s="39"/>
      <c r="D32" s="40"/>
      <c r="E32" s="41"/>
      <c r="F32" s="42"/>
      <c r="G32" s="32"/>
      <c r="H32" s="45"/>
      <c r="I32" s="42"/>
      <c r="J32" s="31">
        <f t="shared" si="0"/>
        <v>0</v>
      </c>
      <c r="K32" s="34"/>
      <c r="L32" s="31"/>
      <c r="M32" s="42"/>
      <c r="N32" s="31">
        <f t="shared" si="1"/>
        <v>0</v>
      </c>
      <c r="O32" s="34"/>
      <c r="P32" s="42"/>
      <c r="Q32" s="42"/>
      <c r="R32" s="42"/>
      <c r="S32" s="31">
        <f t="shared" si="2"/>
        <v>0</v>
      </c>
      <c r="T32" s="44"/>
      <c r="U32" s="42"/>
      <c r="V32" s="44"/>
      <c r="W32" s="35"/>
      <c r="X32" s="42">
        <v>2</v>
      </c>
      <c r="Y32" s="31">
        <f t="shared" si="3"/>
        <v>0.1</v>
      </c>
      <c r="Z32" s="31">
        <v>15</v>
      </c>
      <c r="AA32" s="36"/>
    </row>
    <row r="33" spans="1:27" ht="15.75">
      <c r="A33" s="48"/>
      <c r="B33" s="38"/>
      <c r="C33" s="39"/>
      <c r="D33" s="40"/>
      <c r="E33" s="41"/>
      <c r="F33" s="42"/>
      <c r="G33" s="32"/>
      <c r="H33" s="45"/>
      <c r="I33" s="42"/>
      <c r="J33" s="31">
        <f t="shared" si="0"/>
        <v>0</v>
      </c>
      <c r="K33" s="34"/>
      <c r="L33" s="31"/>
      <c r="M33" s="31"/>
      <c r="N33" s="31">
        <f t="shared" si="1"/>
        <v>0</v>
      </c>
      <c r="O33" s="34"/>
      <c r="P33" s="42"/>
      <c r="Q33" s="42"/>
      <c r="R33" s="42"/>
      <c r="S33" s="31">
        <f t="shared" si="2"/>
        <v>0</v>
      </c>
      <c r="T33" s="44"/>
      <c r="U33" s="42"/>
      <c r="V33" s="44"/>
      <c r="W33" s="35"/>
      <c r="X33" s="42">
        <v>2</v>
      </c>
      <c r="Y33" s="31">
        <f t="shared" si="3"/>
        <v>0.1</v>
      </c>
      <c r="Z33" s="31">
        <v>16</v>
      </c>
      <c r="AA33" s="36"/>
    </row>
    <row r="34" spans="1:27" ht="15.75">
      <c r="A34" s="48"/>
      <c r="B34" s="38"/>
      <c r="C34" s="39"/>
      <c r="D34" s="40"/>
      <c r="E34" s="41"/>
      <c r="F34" s="42"/>
      <c r="G34" s="32"/>
      <c r="H34" s="45"/>
      <c r="I34" s="42"/>
      <c r="J34" s="31">
        <f t="shared" si="0"/>
        <v>0</v>
      </c>
      <c r="K34" s="34"/>
      <c r="L34" s="31"/>
      <c r="M34" s="31"/>
      <c r="N34" s="31">
        <f t="shared" si="1"/>
        <v>0</v>
      </c>
      <c r="O34" s="34"/>
      <c r="P34" s="42"/>
      <c r="Q34" s="42"/>
      <c r="R34" s="42"/>
      <c r="S34" s="31">
        <f t="shared" si="2"/>
        <v>0</v>
      </c>
      <c r="T34" s="44"/>
      <c r="U34" s="42"/>
      <c r="V34" s="44"/>
      <c r="W34" s="35"/>
      <c r="X34" s="42">
        <v>2</v>
      </c>
      <c r="Y34" s="31">
        <f t="shared" si="3"/>
        <v>0.1</v>
      </c>
      <c r="Z34" s="31">
        <v>17</v>
      </c>
      <c r="AA34" s="36"/>
    </row>
    <row r="35" spans="1:27" ht="15.75">
      <c r="A35" s="48"/>
      <c r="B35" s="38"/>
      <c r="C35" s="39"/>
      <c r="D35" s="40"/>
      <c r="E35" s="41"/>
      <c r="F35" s="42"/>
      <c r="G35" s="32"/>
      <c r="H35" s="45"/>
      <c r="I35" s="42"/>
      <c r="J35" s="31">
        <f t="shared" si="0"/>
        <v>0</v>
      </c>
      <c r="K35" s="34"/>
      <c r="L35" s="31"/>
      <c r="M35" s="31"/>
      <c r="N35" s="31">
        <f t="shared" si="1"/>
        <v>0</v>
      </c>
      <c r="O35" s="34"/>
      <c r="P35" s="42"/>
      <c r="Q35" s="42"/>
      <c r="R35" s="42"/>
      <c r="S35" s="31">
        <f t="shared" si="2"/>
        <v>0</v>
      </c>
      <c r="T35" s="44"/>
      <c r="U35" s="46"/>
      <c r="V35" s="47"/>
      <c r="W35" s="35"/>
      <c r="X35" s="46">
        <v>1</v>
      </c>
      <c r="Y35" s="31">
        <f t="shared" si="3"/>
        <v>0.05</v>
      </c>
      <c r="Z35" s="31">
        <v>18</v>
      </c>
      <c r="AA35" s="36"/>
    </row>
    <row r="36" spans="1:27" ht="15.75">
      <c r="A36" s="48"/>
      <c r="B36" s="38"/>
      <c r="C36" s="39"/>
      <c r="D36" s="40"/>
      <c r="E36" s="41"/>
      <c r="F36" s="42"/>
      <c r="G36" s="32"/>
      <c r="H36" s="45"/>
      <c r="I36" s="42"/>
      <c r="J36" s="31">
        <f t="shared" si="0"/>
        <v>0</v>
      </c>
      <c r="K36" s="34"/>
      <c r="L36" s="31"/>
      <c r="M36" s="42"/>
      <c r="N36" s="31">
        <f t="shared" si="1"/>
        <v>0</v>
      </c>
      <c r="O36" s="34"/>
      <c r="P36" s="42"/>
      <c r="Q36" s="42"/>
      <c r="R36" s="42"/>
      <c r="S36" s="31">
        <f t="shared" si="2"/>
        <v>0</v>
      </c>
      <c r="T36" s="44"/>
      <c r="U36" s="42"/>
      <c r="V36" s="44"/>
      <c r="W36" s="35"/>
      <c r="X36" s="42">
        <v>2</v>
      </c>
      <c r="Y36" s="31">
        <f t="shared" si="3"/>
        <v>0.1</v>
      </c>
      <c r="Z36" s="31">
        <v>19</v>
      </c>
      <c r="AA36" s="36"/>
    </row>
    <row r="37" spans="1:27" ht="15.75">
      <c r="A37" s="48"/>
      <c r="B37" s="38"/>
      <c r="C37" s="39"/>
      <c r="D37" s="40"/>
      <c r="E37" s="41"/>
      <c r="F37" s="42"/>
      <c r="G37" s="32"/>
      <c r="H37" s="45"/>
      <c r="I37" s="42"/>
      <c r="J37" s="31">
        <f t="shared" si="0"/>
        <v>0</v>
      </c>
      <c r="K37" s="34"/>
      <c r="L37" s="31"/>
      <c r="M37" s="31"/>
      <c r="N37" s="31">
        <f t="shared" si="1"/>
        <v>0</v>
      </c>
      <c r="O37" s="34"/>
      <c r="P37" s="42"/>
      <c r="Q37" s="42"/>
      <c r="R37" s="42"/>
      <c r="S37" s="31">
        <f t="shared" si="2"/>
        <v>0</v>
      </c>
      <c r="T37" s="44"/>
      <c r="U37" s="46"/>
      <c r="V37" s="47"/>
      <c r="W37" s="35"/>
      <c r="X37" s="46">
        <v>1</v>
      </c>
      <c r="Y37" s="31">
        <f t="shared" si="3"/>
        <v>0.05</v>
      </c>
      <c r="Z37" s="31">
        <v>20</v>
      </c>
      <c r="AA37" s="36"/>
    </row>
    <row r="38" spans="1:27" ht="15.75">
      <c r="A38" s="48"/>
      <c r="B38" s="38"/>
      <c r="C38" s="39"/>
      <c r="D38" s="40"/>
      <c r="E38" s="41"/>
      <c r="F38" s="42"/>
      <c r="G38" s="32"/>
      <c r="H38" s="45"/>
      <c r="I38" s="42"/>
      <c r="J38" s="31">
        <f t="shared" si="0"/>
        <v>0</v>
      </c>
      <c r="K38" s="34"/>
      <c r="L38" s="31"/>
      <c r="M38" s="31"/>
      <c r="N38" s="31">
        <f t="shared" si="1"/>
        <v>0</v>
      </c>
      <c r="O38" s="34"/>
      <c r="P38" s="42"/>
      <c r="Q38" s="42"/>
      <c r="R38" s="42"/>
      <c r="S38" s="31">
        <f t="shared" si="2"/>
        <v>0</v>
      </c>
      <c r="T38" s="44"/>
      <c r="U38" s="42"/>
      <c r="V38" s="44"/>
      <c r="W38" s="35"/>
      <c r="X38" s="42">
        <v>1</v>
      </c>
      <c r="Y38" s="31">
        <f t="shared" si="3"/>
        <v>0.05</v>
      </c>
      <c r="Z38" s="31">
        <v>21</v>
      </c>
      <c r="AA38" s="36"/>
    </row>
    <row r="39" spans="1:27" ht="15.75">
      <c r="A39" s="48"/>
      <c r="B39" s="38"/>
      <c r="C39" s="39"/>
      <c r="D39" s="40"/>
      <c r="E39" s="41"/>
      <c r="F39" s="42"/>
      <c r="G39" s="32"/>
      <c r="H39" s="43"/>
      <c r="I39" s="42"/>
      <c r="J39" s="31">
        <f t="shared" si="0"/>
        <v>0</v>
      </c>
      <c r="K39" s="34"/>
      <c r="L39" s="31"/>
      <c r="M39" s="31"/>
      <c r="N39" s="31">
        <f t="shared" si="1"/>
        <v>0</v>
      </c>
      <c r="O39" s="34"/>
      <c r="P39" s="42"/>
      <c r="Q39" s="42"/>
      <c r="R39" s="42"/>
      <c r="S39" s="31">
        <f t="shared" si="2"/>
        <v>0</v>
      </c>
      <c r="T39" s="44"/>
      <c r="U39" s="42"/>
      <c r="V39" s="44"/>
      <c r="W39" s="35"/>
      <c r="X39" s="42">
        <v>2</v>
      </c>
      <c r="Y39" s="31">
        <f t="shared" si="3"/>
        <v>0.1</v>
      </c>
      <c r="Z39" s="31">
        <v>22</v>
      </c>
      <c r="AA39" s="36"/>
    </row>
    <row r="40" spans="1:27" ht="15.75">
      <c r="A40" s="48"/>
      <c r="B40" s="38"/>
      <c r="C40" s="39"/>
      <c r="D40" s="40"/>
      <c r="E40" s="41"/>
      <c r="F40" s="42"/>
      <c r="G40" s="32"/>
      <c r="H40" s="43"/>
      <c r="I40" s="42"/>
      <c r="J40" s="31">
        <f t="shared" si="0"/>
        <v>0</v>
      </c>
      <c r="K40" s="34"/>
      <c r="L40" s="31"/>
      <c r="M40" s="31"/>
      <c r="N40" s="31">
        <f t="shared" si="1"/>
        <v>0</v>
      </c>
      <c r="O40" s="34"/>
      <c r="P40" s="42"/>
      <c r="Q40" s="42"/>
      <c r="R40" s="42"/>
      <c r="S40" s="31">
        <f t="shared" si="2"/>
        <v>0</v>
      </c>
      <c r="T40" s="44"/>
      <c r="U40" s="42"/>
      <c r="V40" s="44"/>
      <c r="W40" s="35"/>
      <c r="X40" s="42">
        <v>2</v>
      </c>
      <c r="Y40" s="31">
        <f t="shared" si="3"/>
        <v>0.1</v>
      </c>
      <c r="Z40" s="31">
        <v>23</v>
      </c>
      <c r="AA40" s="36"/>
    </row>
    <row r="41" spans="1:27" ht="15.75">
      <c r="A41" s="48"/>
      <c r="B41" s="38"/>
      <c r="C41" s="39"/>
      <c r="D41" s="40"/>
      <c r="E41" s="41"/>
      <c r="F41" s="42"/>
      <c r="G41" s="32"/>
      <c r="H41" s="45"/>
      <c r="I41" s="42"/>
      <c r="J41" s="31">
        <f t="shared" si="0"/>
        <v>0</v>
      </c>
      <c r="K41" s="34"/>
      <c r="L41" s="31"/>
      <c r="M41" s="31"/>
      <c r="N41" s="31">
        <f t="shared" si="1"/>
        <v>0</v>
      </c>
      <c r="O41" s="34"/>
      <c r="P41" s="42"/>
      <c r="Q41" s="42"/>
      <c r="R41" s="42"/>
      <c r="S41" s="31">
        <f t="shared" si="2"/>
        <v>0</v>
      </c>
      <c r="T41" s="44"/>
      <c r="U41" s="42"/>
      <c r="V41" s="44"/>
      <c r="W41" s="35"/>
      <c r="X41" s="42">
        <v>1</v>
      </c>
      <c r="Y41" s="31">
        <f t="shared" si="3"/>
        <v>0.05</v>
      </c>
      <c r="Z41" s="31">
        <v>24</v>
      </c>
      <c r="AA41" s="36"/>
    </row>
    <row r="42" spans="1:27" ht="15.75">
      <c r="A42" s="48"/>
      <c r="B42" s="38"/>
      <c r="C42" s="39"/>
      <c r="D42" s="40"/>
      <c r="E42" s="41"/>
      <c r="F42" s="42"/>
      <c r="G42" s="32"/>
      <c r="H42" s="45"/>
      <c r="I42" s="42"/>
      <c r="J42" s="31">
        <f t="shared" si="0"/>
        <v>0</v>
      </c>
      <c r="K42" s="34"/>
      <c r="L42" s="31"/>
      <c r="M42" s="31"/>
      <c r="N42" s="31">
        <f t="shared" si="1"/>
        <v>0</v>
      </c>
      <c r="O42" s="34"/>
      <c r="P42" s="42"/>
      <c r="Q42" s="42"/>
      <c r="R42" s="42"/>
      <c r="S42" s="31">
        <f t="shared" si="2"/>
        <v>0</v>
      </c>
      <c r="T42" s="44"/>
      <c r="U42" s="42"/>
      <c r="V42" s="44"/>
      <c r="W42" s="35"/>
      <c r="X42" s="42">
        <v>2</v>
      </c>
      <c r="Y42" s="31">
        <f t="shared" si="3"/>
        <v>0.1</v>
      </c>
      <c r="Z42" s="31">
        <v>25</v>
      </c>
      <c r="AA42" s="36"/>
    </row>
    <row r="43" spans="1:27" ht="15.75">
      <c r="A43" s="48"/>
      <c r="B43" s="38"/>
      <c r="C43" s="39"/>
      <c r="D43" s="40"/>
      <c r="E43" s="41"/>
      <c r="F43" s="42"/>
      <c r="G43" s="32"/>
      <c r="H43" s="45"/>
      <c r="I43" s="42"/>
      <c r="J43" s="31">
        <f t="shared" si="0"/>
        <v>0</v>
      </c>
      <c r="K43" s="34"/>
      <c r="L43" s="31"/>
      <c r="M43" s="31"/>
      <c r="N43" s="31">
        <f t="shared" si="1"/>
        <v>0</v>
      </c>
      <c r="O43" s="34"/>
      <c r="P43" s="42"/>
      <c r="Q43" s="42"/>
      <c r="R43" s="42"/>
      <c r="S43" s="31">
        <f t="shared" si="2"/>
        <v>0</v>
      </c>
      <c r="T43" s="44"/>
      <c r="U43" s="42"/>
      <c r="V43" s="44"/>
      <c r="W43" s="35"/>
      <c r="X43" s="42">
        <v>2</v>
      </c>
      <c r="Y43" s="31">
        <f t="shared" si="3"/>
        <v>0.1</v>
      </c>
      <c r="Z43" s="31">
        <v>26</v>
      </c>
      <c r="AA43" s="36"/>
    </row>
    <row r="44" spans="1:27" ht="15.75">
      <c r="A44" s="48"/>
      <c r="B44" s="38"/>
      <c r="C44" s="39"/>
      <c r="D44" s="40"/>
      <c r="E44" s="41"/>
      <c r="F44" s="42"/>
      <c r="G44" s="32"/>
      <c r="H44" s="45"/>
      <c r="I44" s="42"/>
      <c r="J44" s="31">
        <f t="shared" si="0"/>
        <v>0</v>
      </c>
      <c r="K44" s="34"/>
      <c r="L44" s="31"/>
      <c r="M44" s="31"/>
      <c r="N44" s="31">
        <f t="shared" si="1"/>
        <v>0</v>
      </c>
      <c r="O44" s="34"/>
      <c r="P44" s="42"/>
      <c r="Q44" s="42"/>
      <c r="R44" s="42"/>
      <c r="S44" s="31">
        <f t="shared" si="2"/>
        <v>0</v>
      </c>
      <c r="T44" s="44"/>
      <c r="U44" s="42"/>
      <c r="V44" s="44"/>
      <c r="W44" s="35"/>
      <c r="X44" s="42">
        <v>1</v>
      </c>
      <c r="Y44" s="31">
        <f t="shared" si="3"/>
        <v>0.05</v>
      </c>
      <c r="Z44" s="31">
        <v>27</v>
      </c>
      <c r="AA44" s="36"/>
    </row>
    <row r="45" spans="1:27" s="56" customFormat="1" ht="15">
      <c r="A45" s="49"/>
      <c r="B45" s="50"/>
      <c r="C45" s="51"/>
      <c r="D45" s="52"/>
      <c r="E45" s="53"/>
      <c r="F45" s="54">
        <f t="shared" ref="F45" si="4">SUM(F18:F44)</f>
        <v>0</v>
      </c>
      <c r="G45" s="54"/>
      <c r="H45" s="55"/>
      <c r="I45" s="55"/>
      <c r="J45" s="55"/>
      <c r="K45" s="42"/>
      <c r="L45" s="42"/>
      <c r="M45" s="42"/>
      <c r="N45" s="42"/>
      <c r="O45" s="42"/>
      <c r="P45" s="42"/>
      <c r="Q45" s="42"/>
      <c r="R45" s="42"/>
      <c r="S45" s="42"/>
      <c r="T45" s="42"/>
      <c r="U45" s="42"/>
      <c r="V45" s="42"/>
      <c r="W45" s="42"/>
      <c r="X45" s="42"/>
      <c r="Y45" s="42"/>
      <c r="Z45" s="42"/>
      <c r="AA45" s="36"/>
    </row>
    <row r="46" spans="1:27" s="56" customFormat="1" ht="13.5" thickBot="1">
      <c r="A46" s="57"/>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row>
    <row r="47" spans="1:27" s="56" customFormat="1">
      <c r="A47" s="59"/>
    </row>
    <row r="48" spans="1:27" s="56" customFormat="1" ht="46.5" customHeight="1">
      <c r="A48" s="111"/>
      <c r="B48" s="111"/>
      <c r="C48" s="111"/>
      <c r="D48" s="111"/>
      <c r="E48" s="111"/>
      <c r="F48" s="111"/>
      <c r="G48" s="111"/>
      <c r="H48" s="111"/>
      <c r="I48" s="111"/>
      <c r="J48" s="111"/>
      <c r="K48" s="111"/>
      <c r="L48" s="60"/>
    </row>
    <row r="49" spans="1:17" s="56" customFormat="1">
      <c r="A49" s="59"/>
      <c r="Q49" s="56" t="s">
        <v>8</v>
      </c>
    </row>
    <row r="50" spans="1:17" s="56" customFormat="1">
      <c r="A50" s="59"/>
    </row>
    <row r="51" spans="1:17" s="56" customFormat="1">
      <c r="A51" s="59"/>
    </row>
    <row r="52" spans="1:17" s="56" customFormat="1">
      <c r="A52" s="59"/>
    </row>
    <row r="53" spans="1:17" s="56" customFormat="1">
      <c r="A53" s="59"/>
    </row>
    <row r="54" spans="1:17" s="56" customFormat="1">
      <c r="A54" s="59"/>
    </row>
    <row r="55" spans="1:17" s="56" customFormat="1">
      <c r="A55" s="59"/>
    </row>
    <row r="56" spans="1:17" s="56" customFormat="1">
      <c r="A56" s="59"/>
    </row>
    <row r="57" spans="1:17" s="56" customFormat="1">
      <c r="A57" s="59"/>
    </row>
    <row r="58" spans="1:17" s="56" customFormat="1">
      <c r="A58" s="59"/>
    </row>
    <row r="59" spans="1:17" s="56" customFormat="1">
      <c r="A59" s="59"/>
    </row>
    <row r="60" spans="1:17" s="56" customFormat="1">
      <c r="A60" s="59"/>
    </row>
    <row r="61" spans="1:17" s="56" customFormat="1">
      <c r="A61" s="59"/>
    </row>
    <row r="62" spans="1:17" s="56" customFormat="1">
      <c r="A62" s="59"/>
    </row>
    <row r="63" spans="1:17" s="56" customFormat="1">
      <c r="A63" s="59"/>
    </row>
    <row r="64" spans="1:17" s="56" customFormat="1">
      <c r="A64" s="59"/>
    </row>
    <row r="65" spans="1:1" s="56" customFormat="1">
      <c r="A65" s="59"/>
    </row>
    <row r="66" spans="1:1" s="56" customFormat="1">
      <c r="A66" s="59"/>
    </row>
    <row r="67" spans="1:1" s="56" customFormat="1">
      <c r="A67" s="59"/>
    </row>
    <row r="68" spans="1:1" s="56" customFormat="1">
      <c r="A68" s="59"/>
    </row>
    <row r="69" spans="1:1" s="56" customFormat="1">
      <c r="A69" s="59"/>
    </row>
    <row r="70" spans="1:1" s="56" customFormat="1">
      <c r="A70" s="59"/>
    </row>
    <row r="71" spans="1:1" s="56" customFormat="1">
      <c r="A71" s="59"/>
    </row>
    <row r="72" spans="1:1" s="56" customFormat="1">
      <c r="A72" s="59"/>
    </row>
    <row r="73" spans="1:1" s="56" customFormat="1">
      <c r="A73" s="59"/>
    </row>
    <row r="74" spans="1:1" s="56" customFormat="1">
      <c r="A74" s="59"/>
    </row>
    <row r="75" spans="1:1" s="56" customFormat="1">
      <c r="A75" s="59"/>
    </row>
    <row r="76" spans="1:1" s="56" customFormat="1">
      <c r="A76" s="59"/>
    </row>
    <row r="77" spans="1:1" s="56" customFormat="1">
      <c r="A77" s="59"/>
    </row>
    <row r="78" spans="1:1" s="56" customFormat="1">
      <c r="A78" s="59"/>
    </row>
    <row r="79" spans="1:1" s="56" customFormat="1">
      <c r="A79" s="59"/>
    </row>
    <row r="80" spans="1:1" s="56" customFormat="1">
      <c r="A80" s="59"/>
    </row>
    <row r="81" spans="1:1" s="56" customFormat="1">
      <c r="A81" s="59"/>
    </row>
    <row r="82" spans="1:1" s="56" customFormat="1">
      <c r="A82" s="59"/>
    </row>
    <row r="83" spans="1:1" s="56" customFormat="1">
      <c r="A83" s="59"/>
    </row>
    <row r="84" spans="1:1" s="56" customFormat="1">
      <c r="A84" s="59"/>
    </row>
    <row r="85" spans="1:1" s="56" customFormat="1">
      <c r="A85" s="59"/>
    </row>
    <row r="86" spans="1:1" s="56" customFormat="1">
      <c r="A86" s="59"/>
    </row>
    <row r="87" spans="1:1" s="56" customFormat="1">
      <c r="A87" s="59"/>
    </row>
    <row r="88" spans="1:1" s="56" customFormat="1">
      <c r="A88" s="59"/>
    </row>
    <row r="89" spans="1:1" s="56" customFormat="1">
      <c r="A89" s="59"/>
    </row>
    <row r="90" spans="1:1" s="56" customFormat="1">
      <c r="A90" s="59"/>
    </row>
    <row r="91" spans="1:1" s="56" customFormat="1">
      <c r="A91" s="59"/>
    </row>
    <row r="92" spans="1:1" s="56" customFormat="1">
      <c r="A92" s="59"/>
    </row>
    <row r="93" spans="1:1" s="56" customFormat="1">
      <c r="A93" s="59"/>
    </row>
    <row r="94" spans="1:1" s="56" customFormat="1">
      <c r="A94" s="59"/>
    </row>
    <row r="95" spans="1:1" s="56" customFormat="1">
      <c r="A95" s="59"/>
    </row>
    <row r="96" spans="1:1" s="56" customFormat="1">
      <c r="A96" s="59"/>
    </row>
    <row r="97" spans="1:1" s="56" customFormat="1">
      <c r="A97" s="59"/>
    </row>
    <row r="98" spans="1:1" s="56" customFormat="1">
      <c r="A98" s="59"/>
    </row>
    <row r="99" spans="1:1" s="56" customFormat="1">
      <c r="A99" s="59"/>
    </row>
    <row r="100" spans="1:1" s="56" customFormat="1">
      <c r="A100" s="59"/>
    </row>
    <row r="101" spans="1:1" s="56" customFormat="1">
      <c r="A101" s="59"/>
    </row>
    <row r="102" spans="1:1" s="56" customFormat="1">
      <c r="A102" s="59"/>
    </row>
    <row r="103" spans="1:1" s="56" customFormat="1">
      <c r="A103" s="59"/>
    </row>
    <row r="104" spans="1:1" s="56" customFormat="1">
      <c r="A104" s="59"/>
    </row>
    <row r="105" spans="1:1" s="56" customFormat="1">
      <c r="A105" s="59"/>
    </row>
    <row r="106" spans="1:1" s="56" customFormat="1">
      <c r="A106" s="59"/>
    </row>
    <row r="107" spans="1:1" s="56" customFormat="1">
      <c r="A107" s="59"/>
    </row>
    <row r="108" spans="1:1" s="56" customFormat="1">
      <c r="A108" s="59"/>
    </row>
    <row r="109" spans="1:1" s="56" customFormat="1">
      <c r="A109" s="59"/>
    </row>
    <row r="110" spans="1:1" s="56" customFormat="1">
      <c r="A110" s="59"/>
    </row>
    <row r="111" spans="1:1" s="56" customFormat="1">
      <c r="A111" s="59"/>
    </row>
    <row r="112" spans="1:1" s="56" customFormat="1">
      <c r="A112" s="59"/>
    </row>
    <row r="113" spans="1:1" s="56" customFormat="1">
      <c r="A113" s="59"/>
    </row>
    <row r="114" spans="1:1" s="56" customFormat="1">
      <c r="A114" s="59"/>
    </row>
    <row r="115" spans="1:1" s="56" customFormat="1">
      <c r="A115" s="59"/>
    </row>
    <row r="116" spans="1:1" s="56" customFormat="1">
      <c r="A116" s="59"/>
    </row>
    <row r="117" spans="1:1" s="56" customFormat="1">
      <c r="A117" s="59"/>
    </row>
    <row r="118" spans="1:1" s="56" customFormat="1">
      <c r="A118" s="59"/>
    </row>
    <row r="119" spans="1:1" s="56" customFormat="1">
      <c r="A119" s="59"/>
    </row>
    <row r="120" spans="1:1" s="56" customFormat="1">
      <c r="A120" s="59"/>
    </row>
    <row r="121" spans="1:1" s="56" customFormat="1">
      <c r="A121" s="59"/>
    </row>
    <row r="122" spans="1:1" s="56" customFormat="1">
      <c r="A122" s="59"/>
    </row>
    <row r="123" spans="1:1" s="56" customFormat="1">
      <c r="A123" s="59"/>
    </row>
    <row r="124" spans="1:1" s="56" customFormat="1">
      <c r="A124" s="59"/>
    </row>
    <row r="125" spans="1:1" s="56" customFormat="1">
      <c r="A125" s="59"/>
    </row>
    <row r="126" spans="1:1" s="56" customFormat="1">
      <c r="A126" s="59"/>
    </row>
    <row r="127" spans="1:1" s="56" customFormat="1">
      <c r="A127" s="59"/>
    </row>
    <row r="128" spans="1:1" s="56" customFormat="1">
      <c r="A128" s="59"/>
    </row>
    <row r="129" spans="1:1" s="56" customFormat="1">
      <c r="A129" s="59"/>
    </row>
    <row r="130" spans="1:1" s="56" customFormat="1">
      <c r="A130" s="59"/>
    </row>
    <row r="131" spans="1:1" s="56" customFormat="1">
      <c r="A131" s="59"/>
    </row>
    <row r="132" spans="1:1" s="56" customFormat="1">
      <c r="A132" s="59"/>
    </row>
    <row r="133" spans="1:1" s="56" customFormat="1">
      <c r="A133" s="59"/>
    </row>
    <row r="134" spans="1:1" s="56" customFormat="1">
      <c r="A134" s="59"/>
    </row>
    <row r="135" spans="1:1" s="56" customFormat="1">
      <c r="A135" s="59"/>
    </row>
    <row r="136" spans="1:1" s="56" customFormat="1">
      <c r="A136" s="59"/>
    </row>
    <row r="137" spans="1:1" s="56" customFormat="1">
      <c r="A137" s="59"/>
    </row>
    <row r="138" spans="1:1" s="56" customFormat="1">
      <c r="A138" s="59"/>
    </row>
    <row r="139" spans="1:1" s="56" customFormat="1">
      <c r="A139" s="59"/>
    </row>
    <row r="140" spans="1:1" s="56" customFormat="1">
      <c r="A140" s="59"/>
    </row>
    <row r="141" spans="1:1" s="56" customFormat="1">
      <c r="A141" s="59"/>
    </row>
    <row r="142" spans="1:1" s="56" customFormat="1">
      <c r="A142" s="59"/>
    </row>
    <row r="143" spans="1:1" s="56" customFormat="1">
      <c r="A143" s="59"/>
    </row>
    <row r="144" spans="1:1" s="56" customFormat="1">
      <c r="A144" s="59"/>
    </row>
    <row r="145" spans="1:1" s="56" customFormat="1">
      <c r="A145" s="59"/>
    </row>
    <row r="146" spans="1:1" s="56" customFormat="1">
      <c r="A146" s="59"/>
    </row>
    <row r="147" spans="1:1" s="56" customFormat="1">
      <c r="A147" s="59"/>
    </row>
    <row r="148" spans="1:1" s="56" customFormat="1">
      <c r="A148" s="59"/>
    </row>
    <row r="149" spans="1:1" s="56" customFormat="1">
      <c r="A149" s="59"/>
    </row>
    <row r="150" spans="1:1" s="56" customFormat="1">
      <c r="A150" s="59"/>
    </row>
    <row r="151" spans="1:1" s="56" customFormat="1">
      <c r="A151" s="59"/>
    </row>
    <row r="152" spans="1:1" s="56" customFormat="1">
      <c r="A152" s="59"/>
    </row>
    <row r="153" spans="1:1" s="56" customFormat="1">
      <c r="A153" s="59"/>
    </row>
    <row r="154" spans="1:1" s="56" customFormat="1">
      <c r="A154" s="59"/>
    </row>
    <row r="155" spans="1:1" s="56" customFormat="1">
      <c r="A155" s="59"/>
    </row>
  </sheetData>
  <mergeCells count="35">
    <mergeCell ref="A48:K48"/>
    <mergeCell ref="W15:X15"/>
    <mergeCell ref="B17:G17"/>
    <mergeCell ref="H17:K17"/>
    <mergeCell ref="L17:O17"/>
    <mergeCell ref="P17:T17"/>
    <mergeCell ref="U17:V17"/>
    <mergeCell ref="W17:X17"/>
    <mergeCell ref="A14:A16"/>
    <mergeCell ref="W14:X14"/>
    <mergeCell ref="Y14:Y15"/>
    <mergeCell ref="Z14:Z15"/>
    <mergeCell ref="AA14:AA16"/>
    <mergeCell ref="B15:E15"/>
    <mergeCell ref="F15:F16"/>
    <mergeCell ref="G15:G16"/>
    <mergeCell ref="H15:K15"/>
    <mergeCell ref="L15:O15"/>
    <mergeCell ref="P15:T15"/>
    <mergeCell ref="B14:G14"/>
    <mergeCell ref="H14:K14"/>
    <mergeCell ref="L14:O14"/>
    <mergeCell ref="P14:T14"/>
    <mergeCell ref="U14:V14"/>
    <mergeCell ref="U15:V15"/>
    <mergeCell ref="W10:Y10"/>
    <mergeCell ref="W11:Y11"/>
    <mergeCell ref="W12:Y12"/>
    <mergeCell ref="B10:V12"/>
    <mergeCell ref="A2:AA3"/>
    <mergeCell ref="A4:AA5"/>
    <mergeCell ref="B6:E6"/>
    <mergeCell ref="F6:Z6"/>
    <mergeCell ref="A10:A12"/>
    <mergeCell ref="Z10:AA12"/>
  </mergeCells>
  <conditionalFormatting sqref="AA18:AA45">
    <cfRule type="containsText" dxfId="2" priority="4" operator="containsText" text="Incluir en plan anual de auditoría">
      <formula>NOT(ISERROR(SEARCH("Incluir en plan anual de auditoría",AA18)))</formula>
    </cfRule>
    <cfRule type="cellIs" dxfId="1" priority="6" operator="equal">
      <formula>"Auditoría en 2014"</formula>
    </cfRule>
  </conditionalFormatting>
  <conditionalFormatting sqref="AA18:AA45">
    <cfRule type="cellIs" dxfId="0" priority="5" operator="equal">
      <formula>"Auditoría en 2012"</formula>
    </cfRule>
  </conditionalFormatting>
  <dataValidations count="1">
    <dataValidation type="list" allowBlank="1" showInputMessage="1" showErrorMessage="1" sqref="H45:J45">
      <formula1>"Si,No"</formula1>
    </dataValidation>
  </dataValidation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K13"/>
  <sheetViews>
    <sheetView workbookViewId="0">
      <selection activeCell="M9" sqref="M9"/>
    </sheetView>
  </sheetViews>
  <sheetFormatPr baseColWidth="10" defaultColWidth="10.85546875" defaultRowHeight="15"/>
  <cols>
    <col min="1" max="1" width="27.28515625" style="67" customWidth="1"/>
    <col min="2" max="2" width="10.85546875" style="67"/>
    <col min="3" max="9" width="10.7109375" style="67" customWidth="1"/>
    <col min="10" max="10" width="10.85546875" style="67"/>
    <col min="11" max="11" width="10.7109375" style="67" customWidth="1"/>
    <col min="12" max="16384" width="10.85546875" style="67"/>
  </cols>
  <sheetData>
    <row r="1" spans="1:11" s="63" customFormat="1" ht="22.5">
      <c r="A1" s="61" t="s">
        <v>35</v>
      </c>
      <c r="B1" s="61"/>
      <c r="C1" s="61" t="s">
        <v>36</v>
      </c>
      <c r="D1" s="61" t="s">
        <v>37</v>
      </c>
      <c r="E1" s="61" t="s">
        <v>38</v>
      </c>
      <c r="F1" s="61" t="s">
        <v>39</v>
      </c>
      <c r="G1" s="61" t="s">
        <v>40</v>
      </c>
      <c r="H1" s="61" t="s">
        <v>41</v>
      </c>
      <c r="I1" s="61" t="s">
        <v>42</v>
      </c>
      <c r="J1" s="61" t="s">
        <v>43</v>
      </c>
      <c r="K1" s="62" t="s">
        <v>44</v>
      </c>
    </row>
    <row r="2" spans="1:11">
      <c r="A2" s="64" t="s">
        <v>45</v>
      </c>
      <c r="B2" s="65" t="s">
        <v>46</v>
      </c>
      <c r="C2" s="65"/>
      <c r="D2" s="65"/>
      <c r="E2" s="65"/>
      <c r="F2" s="65"/>
      <c r="G2" s="66"/>
      <c r="H2" s="66"/>
      <c r="I2" s="66"/>
      <c r="J2" s="65"/>
      <c r="K2" s="62">
        <v>1</v>
      </c>
    </row>
    <row r="3" spans="1:11">
      <c r="A3" s="64" t="s">
        <v>47</v>
      </c>
      <c r="B3" s="65" t="s">
        <v>52</v>
      </c>
      <c r="C3" s="65"/>
      <c r="D3" s="65"/>
      <c r="E3" s="65"/>
      <c r="F3" s="65"/>
      <c r="G3" s="65"/>
      <c r="H3" s="65"/>
      <c r="I3" s="65"/>
      <c r="J3" s="65"/>
      <c r="K3" s="62">
        <v>2</v>
      </c>
    </row>
    <row r="4" spans="1:11">
      <c r="A4" s="64" t="s">
        <v>8</v>
      </c>
      <c r="B4" s="65" t="s">
        <v>54</v>
      </c>
      <c r="C4" s="65"/>
      <c r="D4" s="65"/>
      <c r="E4" s="65"/>
      <c r="F4" s="65"/>
      <c r="G4" s="65"/>
      <c r="H4" s="65"/>
      <c r="I4" s="65"/>
      <c r="J4" s="65"/>
      <c r="K4" s="62">
        <v>3</v>
      </c>
    </row>
    <row r="5" spans="1:11">
      <c r="A5" s="64" t="s">
        <v>9</v>
      </c>
      <c r="B5" s="65" t="s">
        <v>48</v>
      </c>
      <c r="C5" s="65"/>
      <c r="D5" s="65"/>
      <c r="E5" s="65"/>
      <c r="F5" s="65"/>
      <c r="G5" s="65"/>
      <c r="H5" s="65"/>
      <c r="I5" s="65"/>
      <c r="J5" s="65"/>
      <c r="K5" s="62">
        <v>4</v>
      </c>
    </row>
    <row r="6" spans="1:11">
      <c r="A6" s="64" t="s">
        <v>51</v>
      </c>
      <c r="B6" s="65" t="s">
        <v>49</v>
      </c>
      <c r="C6" s="65"/>
      <c r="D6" s="65"/>
      <c r="E6" s="65"/>
      <c r="F6" s="65"/>
      <c r="G6" s="65"/>
      <c r="H6" s="65"/>
      <c r="I6" s="65"/>
      <c r="J6" s="65"/>
      <c r="K6" s="62">
        <v>5</v>
      </c>
    </row>
    <row r="7" spans="1:11">
      <c r="A7" s="64" t="s">
        <v>53</v>
      </c>
      <c r="B7" s="65" t="s">
        <v>56</v>
      </c>
      <c r="C7" s="65"/>
      <c r="D7" s="65"/>
      <c r="E7" s="65"/>
      <c r="F7" s="65"/>
      <c r="G7" s="65"/>
      <c r="H7" s="65"/>
      <c r="I7" s="65"/>
      <c r="J7" s="66"/>
      <c r="K7" s="68"/>
    </row>
    <row r="8" spans="1:11">
      <c r="A8" s="64" t="s">
        <v>55</v>
      </c>
      <c r="B8" s="65" t="s">
        <v>58</v>
      </c>
      <c r="C8" s="65"/>
      <c r="D8" s="65"/>
      <c r="E8" s="65"/>
      <c r="F8" s="65"/>
      <c r="G8" s="65"/>
      <c r="H8" s="65"/>
      <c r="I8" s="65"/>
      <c r="J8" s="65"/>
      <c r="K8" s="68"/>
    </row>
    <row r="9" spans="1:11">
      <c r="A9" s="64" t="s">
        <v>57</v>
      </c>
      <c r="B9" s="65" t="s">
        <v>60</v>
      </c>
      <c r="C9" s="65"/>
      <c r="D9" s="65"/>
      <c r="E9" s="65"/>
      <c r="F9" s="65"/>
      <c r="G9" s="65"/>
      <c r="H9" s="65"/>
      <c r="I9" s="65"/>
      <c r="J9" s="65"/>
      <c r="K9" s="68"/>
    </row>
    <row r="10" spans="1:11">
      <c r="A10" s="64" t="s">
        <v>59</v>
      </c>
      <c r="B10" s="65" t="s">
        <v>62</v>
      </c>
      <c r="C10" s="65"/>
      <c r="D10" s="65"/>
      <c r="E10" s="65"/>
      <c r="F10" s="65"/>
      <c r="G10" s="65"/>
      <c r="H10" s="65"/>
      <c r="I10" s="65"/>
      <c r="J10" s="65"/>
      <c r="K10" s="68"/>
    </row>
    <row r="11" spans="1:11">
      <c r="A11" s="64" t="s">
        <v>61</v>
      </c>
      <c r="B11" s="65" t="s">
        <v>50</v>
      </c>
      <c r="C11" s="65"/>
      <c r="D11" s="65"/>
      <c r="E11" s="65"/>
      <c r="F11" s="65"/>
      <c r="G11" s="65"/>
      <c r="H11" s="65"/>
      <c r="I11" s="65"/>
      <c r="J11" s="65"/>
      <c r="K11" s="68"/>
    </row>
    <row r="12" spans="1:11">
      <c r="A12" s="69"/>
      <c r="B12" s="69"/>
      <c r="C12" s="70">
        <f>SUM(C2:C11)</f>
        <v>0</v>
      </c>
      <c r="D12" s="70">
        <f t="shared" ref="D12:I12" si="0">SUM(D2:D11)</f>
        <v>0</v>
      </c>
      <c r="E12" s="70">
        <f t="shared" si="0"/>
        <v>0</v>
      </c>
      <c r="F12" s="70">
        <f t="shared" si="0"/>
        <v>0</v>
      </c>
      <c r="G12" s="70">
        <f t="shared" si="0"/>
        <v>0</v>
      </c>
      <c r="H12" s="70">
        <f t="shared" si="0"/>
        <v>0</v>
      </c>
      <c r="I12" s="70">
        <f t="shared" si="0"/>
        <v>0</v>
      </c>
      <c r="J12" s="70">
        <f t="shared" ref="J12" si="1">SUM(C12:I12)</f>
        <v>0</v>
      </c>
      <c r="K12" s="68"/>
    </row>
    <row r="13" spans="1:11" ht="186" customHeight="1">
      <c r="A13" s="124" t="s">
        <v>63</v>
      </c>
      <c r="B13" s="124"/>
      <c r="C13" s="124"/>
      <c r="D13" s="124"/>
      <c r="E13" s="124"/>
      <c r="F13" s="124"/>
      <c r="G13" s="124"/>
      <c r="H13" s="124"/>
      <c r="I13" s="124"/>
      <c r="J13" s="124"/>
      <c r="K13" s="124"/>
    </row>
  </sheetData>
  <mergeCells count="1">
    <mergeCell ref="A13:K1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Priorización_Universo</vt:lpstr>
      <vt:lpstr>Tabla con criterios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Elcy Del Carmen Montoya Perez</dc:creator>
  <cp:lastModifiedBy>quejas.reclamos</cp:lastModifiedBy>
  <dcterms:created xsi:type="dcterms:W3CDTF">2019-02-01T16:34:39Z</dcterms:created>
  <dcterms:modified xsi:type="dcterms:W3CDTF">2021-10-06T19:40:21Z</dcterms:modified>
</cp:coreProperties>
</file>